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46" windowWidth="9675" windowHeight="8460" activeTab="0"/>
  </bookViews>
  <sheets>
    <sheet name="DS dự thi (TỔNG)" sheetId="1" r:id="rId1"/>
  </sheets>
  <definedNames>
    <definedName name="_xlnm._FilterDatabase" localSheetId="0" hidden="1">'DS dự thi (TỔNG)'!$A$5:$AI$130</definedName>
    <definedName name="_xlnm.Print_Titles" localSheetId="0">'DS dự thi (TỔNG)'!$5:$5</definedName>
  </definedNames>
  <calcPr fullCalcOnLoad="1"/>
</workbook>
</file>

<file path=xl/sharedStrings.xml><?xml version="1.0" encoding="utf-8"?>
<sst xmlns="http://schemas.openxmlformats.org/spreadsheetml/2006/main" count="476" uniqueCount="183">
  <si>
    <t>STT</t>
  </si>
  <si>
    <t>MSSV</t>
  </si>
  <si>
    <t>TRƯỜNG CAO ĐẲNG</t>
  </si>
  <si>
    <t>PHÁT THANH - TRUYỀN HÌNH II</t>
  </si>
  <si>
    <t>Họ và tên</t>
  </si>
  <si>
    <t>LỆ PHÍ THI (20.000 đ/hp)</t>
  </si>
  <si>
    <t>XÁC NHẬN CỦA TÀI VỤ</t>
  </si>
  <si>
    <t>PHÒNG QUẢN LÝ ĐÀO TẠO</t>
  </si>
  <si>
    <t>TỔNG CỘNG</t>
  </si>
  <si>
    <t>LỚP</t>
  </si>
  <si>
    <t>CỘNG HÒA XÃ HỘI CHỦ NGHĨA VIỆT NAM</t>
  </si>
  <si>
    <t>Độc lập  - Tự do - Hạnh phúc</t>
  </si>
  <si>
    <t>PHÒNG KẾ HOẠCH - TÀI CHÍNH</t>
  </si>
  <si>
    <t>CÁN BỘ LẬP BẢNG</t>
  </si>
  <si>
    <t>PHÒNG QL ĐÀO TẠO</t>
  </si>
  <si>
    <t>Ảnh báo chí</t>
  </si>
  <si>
    <t>Anh văn 2</t>
  </si>
  <si>
    <t>Cơ sở lý luận báo chí truyền thông</t>
  </si>
  <si>
    <t>Cơ sở văn hóa Việt Nam</t>
  </si>
  <si>
    <t>Chính trị</t>
  </si>
  <si>
    <t>Công chúng báo chí</t>
  </si>
  <si>
    <t>Giáo dục thể chất</t>
  </si>
  <si>
    <t>Dẫn chương trình PT-TH</t>
  </si>
  <si>
    <t>Kịch bản phân cảnh</t>
  </si>
  <si>
    <t>Kịch bản PT-TH</t>
  </si>
  <si>
    <t>Kịch bản và đạo diễn</t>
  </si>
  <si>
    <t>Kỹ năng viết tin,bài</t>
  </si>
  <si>
    <t>Kỹ thuật dựng phim</t>
  </si>
  <si>
    <t>Kỹ thuật sản xuất CTPT</t>
  </si>
  <si>
    <t>Kỹ thuật sản xuất CTTH</t>
  </si>
  <si>
    <t>Lịch sử báo chí</t>
  </si>
  <si>
    <t>Mỹ thuật ứng dụng</t>
  </si>
  <si>
    <t>Ngôn ngữ báo chí</t>
  </si>
  <si>
    <t>Nguyên lý đồ họa</t>
  </si>
  <si>
    <t>Pháp luật và đạo đức báo chí</t>
  </si>
  <si>
    <t>Phát triển ý tưởng thiết kế</t>
  </si>
  <si>
    <t>Quan hệ báo chí</t>
  </si>
  <si>
    <t>Sản xuất chương trình phát thanh</t>
  </si>
  <si>
    <t>Thiết kế đồ họa với CorelDrew</t>
  </si>
  <si>
    <t>Tin báo in</t>
  </si>
  <si>
    <t>Tin phát thanh</t>
  </si>
  <si>
    <t>Tổ chức sản xuất báo in</t>
  </si>
  <si>
    <t>Xử lý hậu kì với Adobe Premiere</t>
  </si>
  <si>
    <t>18CĐBC1</t>
  </si>
  <si>
    <t>18CĐBC2</t>
  </si>
  <si>
    <t>18CĐBC3</t>
  </si>
  <si>
    <t>19CĐBC1</t>
  </si>
  <si>
    <t>19CĐBC2</t>
  </si>
  <si>
    <t>19CĐBC3</t>
  </si>
  <si>
    <t>19CĐPR</t>
  </si>
  <si>
    <t>19CĐTT</t>
  </si>
  <si>
    <t>19CĐĐH</t>
  </si>
  <si>
    <t>19CĐKT</t>
  </si>
  <si>
    <t>19CĐQP</t>
  </si>
  <si>
    <t>17CĐBC3</t>
  </si>
  <si>
    <t>17CĐBC4</t>
  </si>
  <si>
    <t>18CĐQH</t>
  </si>
  <si>
    <t>Phan Lê Hoài Bảo</t>
  </si>
  <si>
    <t>Trần Bảo Duy</t>
  </si>
  <si>
    <t>Bùi Nguyễn Hào</t>
  </si>
  <si>
    <t>Chu Thị Hương Lan</t>
  </si>
  <si>
    <t>Phạm Thiên Long</t>
  </si>
  <si>
    <t>Lê Phước Nguyện</t>
  </si>
  <si>
    <t>Mai Quang Thịnh</t>
  </si>
  <si>
    <t>Huỳnh Thanh Trúc</t>
  </si>
  <si>
    <t>Lê Thanh Thảo</t>
  </si>
  <si>
    <t>Lê Hồng Trung Quyên</t>
  </si>
  <si>
    <t>TL</t>
  </si>
  <si>
    <t>Hoàng Thị Tuyết Nhung</t>
  </si>
  <si>
    <t>Nguyễn Thị Linh</t>
  </si>
  <si>
    <t>Huỳnh Thị Ngọc Sương</t>
  </si>
  <si>
    <t>Đoàn Thị Phúc Đức</t>
  </si>
  <si>
    <t>Nguyễn Trường Châu Giang</t>
  </si>
  <si>
    <t>Nguyễn Vịnh Hy</t>
  </si>
  <si>
    <t>Nguyễn Tống Hoàng Khang</t>
  </si>
  <si>
    <t>Đàm Thị Nhật Lệ</t>
  </si>
  <si>
    <t>Phan Công Mỹ</t>
  </si>
  <si>
    <t>Ngô Đức Nghĩa</t>
  </si>
  <si>
    <t>Lê Thị Phương Nhi</t>
  </si>
  <si>
    <t>Ngô Thái Gia Phúc</t>
  </si>
  <si>
    <t>Lê Xuân Diễm Quỳnh</t>
  </si>
  <si>
    <t>Phan Đình Sỹ</t>
  </si>
  <si>
    <t>Châu Văn Thanh</t>
  </si>
  <si>
    <t>Lê Thành Trung</t>
  </si>
  <si>
    <t>Phạm Quốc Việt</t>
  </si>
  <si>
    <t>Trần Thị Kim Xuyến</t>
  </si>
  <si>
    <t>Nguyễn Linh Thi</t>
  </si>
  <si>
    <t>Đỗ Đức Trung</t>
  </si>
  <si>
    <t>Nguyễn Ngọc Thu Huyền</t>
  </si>
  <si>
    <t>Trần Hải My</t>
  </si>
  <si>
    <t>Lê Kiều Thơ</t>
  </si>
  <si>
    <t>Hoàng Thiệu Anh Thư</t>
  </si>
  <si>
    <t>Nguyễn Bá Tiền</t>
  </si>
  <si>
    <t>Hà Thanh Tuấn</t>
  </si>
  <si>
    <t>Phạm Giang Yến Ly</t>
  </si>
  <si>
    <t>Trần Bảo Ngọc</t>
  </si>
  <si>
    <t>Nguyễn Ngọc Yến Nhi</t>
  </si>
  <si>
    <t>Lê Thị Ngọc Như</t>
  </si>
  <si>
    <t>Đặng Quỳnh Đông Nghi</t>
  </si>
  <si>
    <t>Nguyễn Thị Yến Oanh</t>
  </si>
  <si>
    <t>Võ Thị Kim Anh</t>
  </si>
  <si>
    <t>Lê Nguyễn Thu Hiền</t>
  </si>
  <si>
    <t>Trần Thị Phương Ly</t>
  </si>
  <si>
    <t>Nguyễn Thị Phương Uyên</t>
  </si>
  <si>
    <t>Võ Quang Tín</t>
  </si>
  <si>
    <t>Hoàng Thị Thúy Hiền</t>
  </si>
  <si>
    <t>Nguyễn Thị Thúy Nhàng</t>
  </si>
  <si>
    <t>Trịnh Xuân Thọ</t>
  </si>
  <si>
    <t>Lại Thị Hậu</t>
  </si>
  <si>
    <t>Đặng Trần Thanh Tú</t>
  </si>
  <si>
    <t>Lê Minh Dũng</t>
  </si>
  <si>
    <t>Nguyễn Cao Sơn</t>
  </si>
  <si>
    <t>Nguyễn Thị Quế Anh</t>
  </si>
  <si>
    <t>Quách Nhật Anh</t>
  </si>
  <si>
    <t>Lê Hoài Hận</t>
  </si>
  <si>
    <t>Nguyễn Tuấn Kiệt</t>
  </si>
  <si>
    <t>Trần Trúc Ngân</t>
  </si>
  <si>
    <t>Nguyễn Nhật Phi</t>
  </si>
  <si>
    <t>Mai Hoài Phương</t>
  </si>
  <si>
    <t>Nguyễn Thị Minh Thư</t>
  </si>
  <si>
    <t>Nguyễn Gia Thịnh</t>
  </si>
  <si>
    <t>Nguyễn Thị Cẩm Tiên</t>
  </si>
  <si>
    <t>Nguyễn Thị Thanh Ngân</t>
  </si>
  <si>
    <t>Dương Mỹ Hạnh</t>
  </si>
  <si>
    <t>Lưu Yến Nhi</t>
  </si>
  <si>
    <t>Vũ Thị Ngọc Hằng</t>
  </si>
  <si>
    <t>Dương Thái Sang</t>
  </si>
  <si>
    <t>La Trần Minh Thư</t>
  </si>
  <si>
    <t>Nguyễn Thị Thảo</t>
  </si>
  <si>
    <t>Lý Ngọc Trâm</t>
  </si>
  <si>
    <t>Huỳnh Đặng Minh Hiếu</t>
  </si>
  <si>
    <t>Nguyễn Trương Yên Linh</t>
  </si>
  <si>
    <t>Thái Trường Phong</t>
  </si>
  <si>
    <t>Nguyễn Ngô Ngọc Quyên</t>
  </si>
  <si>
    <t>Phạm Nguyễn Quốc Tiến</t>
  </si>
  <si>
    <t>Nguyễn Phạm Thùy Trang</t>
  </si>
  <si>
    <t>Nguyễn Thị Bão Ngọc</t>
  </si>
  <si>
    <t>Trần Thị Kim Ngân</t>
  </si>
  <si>
    <t>Huỳnh Lý Mỹ Tiên</t>
  </si>
  <si>
    <t>Nguyễn Lộc Tin</t>
  </si>
  <si>
    <t>Lê Nhật Uyên Trâm</t>
  </si>
  <si>
    <t>Khuất Quang Trung</t>
  </si>
  <si>
    <t>Nguyễn Trần Phương Uyên</t>
  </si>
  <si>
    <t>17CĐBC1</t>
  </si>
  <si>
    <t>Nguyễn Thị Phương Nhi</t>
  </si>
  <si>
    <t>Nguyễn Trần Yên Bình</t>
  </si>
  <si>
    <t>Lê Thị Hà Giang</t>
  </si>
  <si>
    <t>Ngô Nhật Kiều My</t>
  </si>
  <si>
    <t>Lê Ngọc Hân</t>
  </si>
  <si>
    <t>Lê Tuấn Kha</t>
  </si>
  <si>
    <t>Nguyễn Thành Long</t>
  </si>
  <si>
    <t>Đào Thị Hồng Na</t>
  </si>
  <si>
    <t>Hồ Tá Nguyên</t>
  </si>
  <si>
    <t>Hoàng Trần Yến Ny</t>
  </si>
  <si>
    <t>Nguyễn Đức Huy</t>
  </si>
  <si>
    <t>Phạm Văn Hoàng</t>
  </si>
  <si>
    <t>Nguyễn Ngọc Chiến</t>
  </si>
  <si>
    <t>Trần Minh Cường</t>
  </si>
  <si>
    <t>Phan Tấn Đạt</t>
  </si>
  <si>
    <t>Nguyễn Diệu Ánh Khoa</t>
  </si>
  <si>
    <t>Bùi Nguyễn Trúc Lam</t>
  </si>
  <si>
    <t>Trần Hồng Lĩnh</t>
  </si>
  <si>
    <t>Nguyễn Song Ngân</t>
  </si>
  <si>
    <t>Huỳnh Duy Phú</t>
  </si>
  <si>
    <t>Nguyễn Thanh Phú</t>
  </si>
  <si>
    <t>Hồ Anh Quân</t>
  </si>
  <si>
    <t>Hồ Phương Anh Quân</t>
  </si>
  <si>
    <t>Nguyễn Ngọc Rạng</t>
  </si>
  <si>
    <t>Trần Tiến Thành</t>
  </si>
  <si>
    <t>Hầu Thanh Tường</t>
  </si>
  <si>
    <t>Siu Yui</t>
  </si>
  <si>
    <t>Nguyễn Việt Quốc</t>
  </si>
  <si>
    <t>Phan Thị Kim Anh</t>
  </si>
  <si>
    <t>Đào Nữ Huyền Ngân</t>
  </si>
  <si>
    <t>Hà Ngọc Ánh</t>
  </si>
  <si>
    <t>Hà Thị Như Phương</t>
  </si>
  <si>
    <t>Đỗ Thị Phương Uyên</t>
  </si>
  <si>
    <t>Hoàng Thị Trà Giang</t>
  </si>
  <si>
    <t>Hoàng Thiện</t>
  </si>
  <si>
    <t>Nguyễn Lương Mạnh</t>
  </si>
  <si>
    <t>DANH SÁCH THI LẦN 2 - HỌC KỲ 2, NĂM HỌC 2019 - 2020 (ĐỢT 2)</t>
  </si>
  <si>
    <r>
      <rPr>
        <b/>
        <u val="single"/>
        <sz val="12"/>
        <color indexed="8"/>
        <rFont val="Arial"/>
        <family val="2"/>
      </rPr>
      <t>LƯU Ý:</t>
    </r>
    <r>
      <rPr>
        <sz val="12"/>
        <color indexed="8"/>
        <rFont val="Arial"/>
        <family val="2"/>
      </rPr>
      <t xml:space="preserve">  Sinh viên dự thi lần 2 phải nộp lệ phí thi lần 2 tại phòng Kế hoạch - Tài chính, </t>
    </r>
    <r>
      <rPr>
        <b/>
        <sz val="12"/>
        <color indexed="8"/>
        <rFont val="Arial"/>
        <family val="2"/>
      </rPr>
      <t>từ ngày ra thông báo đến hết ngày 20/11/2020</t>
    </r>
    <r>
      <rPr>
        <sz val="12"/>
        <color indexed="8"/>
        <rFont val="Arial"/>
        <family val="2"/>
      </rPr>
      <t>.  Sau thời gian trên, nếu Sinh viên chưa hoàn tất lệ phí thi lần 2 sẽ không được dự thi. Thông tin chi tiết sinh viên liên hệ phòng Quản lý Đào tạo để được giải đáp.</t>
    </r>
    <r>
      <rPr>
        <sz val="12"/>
        <color indexed="8"/>
        <rFont val="Times New Roman"/>
        <family val="1"/>
      </rPr>
      <t xml:space="preserve"> </t>
    </r>
  </si>
  <si>
    <t>Thành phố Hồ Chí Minh, ngày 11 tháng 11 năm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</si>
</sst>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sz val="8"/>
      <name val="Tahoma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8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Times New Roman"/>
      <family val="1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9" fillId="0" borderId="0" xfId="55" applyFont="1" applyFill="1" applyAlignment="1">
      <alignment horizontal="center" vertical="center"/>
      <protection/>
    </xf>
    <xf numFmtId="0" fontId="50" fillId="0" borderId="0" xfId="55" applyFont="1" applyFill="1" applyAlignment="1">
      <alignment horizontal="center" vertical="center"/>
      <protection/>
    </xf>
    <xf numFmtId="0" fontId="49" fillId="0" borderId="0" xfId="55" applyFont="1" applyFill="1" applyBorder="1" applyAlignment="1">
      <alignment horizontal="center" vertical="center"/>
      <protection/>
    </xf>
    <xf numFmtId="0" fontId="50" fillId="0" borderId="0" xfId="55" applyFont="1" applyFill="1" applyBorder="1" applyAlignment="1">
      <alignment horizontal="center" vertical="center"/>
      <protection/>
    </xf>
    <xf numFmtId="0" fontId="51" fillId="0" borderId="0" xfId="55" applyFont="1" applyFill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textRotation="90"/>
    </xf>
    <xf numFmtId="0" fontId="53" fillId="0" borderId="10" xfId="0" applyFont="1" applyFill="1" applyBorder="1" applyAlignment="1">
      <alignment horizontal="center" textRotation="90" wrapText="1"/>
    </xf>
    <xf numFmtId="0" fontId="5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 quotePrefix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166" fontId="52" fillId="0" borderId="10" xfId="0" applyNumberFormat="1" applyFont="1" applyFill="1" applyBorder="1" applyAlignment="1">
      <alignment horizontal="center" vertical="center" wrapText="1"/>
    </xf>
    <xf numFmtId="165" fontId="54" fillId="0" borderId="10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 quotePrefix="1">
      <alignment horizontal="center" vertical="center"/>
    </xf>
    <xf numFmtId="0" fontId="54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vertical="center"/>
    </xf>
    <xf numFmtId="0" fontId="55" fillId="0" borderId="11" xfId="0" applyFont="1" applyFill="1" applyBorder="1" applyAlignment="1">
      <alignment horizontal="center" vertical="center" wrapText="1"/>
    </xf>
    <xf numFmtId="166" fontId="52" fillId="0" borderId="11" xfId="0" applyNumberFormat="1" applyFont="1" applyFill="1" applyBorder="1" applyAlignment="1">
      <alignment horizontal="center" vertical="center" wrapText="1"/>
    </xf>
    <xf numFmtId="165" fontId="54" fillId="0" borderId="11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 quotePrefix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vertical="center"/>
    </xf>
    <xf numFmtId="0" fontId="55" fillId="0" borderId="12" xfId="0" applyFont="1" applyFill="1" applyBorder="1" applyAlignment="1">
      <alignment horizontal="center" vertical="center" wrapText="1"/>
    </xf>
    <xf numFmtId="166" fontId="52" fillId="0" borderId="12" xfId="0" applyNumberFormat="1" applyFont="1" applyFill="1" applyBorder="1" applyAlignment="1">
      <alignment horizontal="center" vertical="center" wrapText="1"/>
    </xf>
    <xf numFmtId="165" fontId="54" fillId="0" borderId="12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 quotePrefix="1">
      <alignment horizontal="center" vertical="center"/>
    </xf>
    <xf numFmtId="0" fontId="54" fillId="0" borderId="13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vertical="center"/>
    </xf>
    <xf numFmtId="0" fontId="55" fillId="0" borderId="13" xfId="0" applyFont="1" applyFill="1" applyBorder="1" applyAlignment="1">
      <alignment horizontal="center" vertical="center" wrapText="1"/>
    </xf>
    <xf numFmtId="166" fontId="52" fillId="0" borderId="13" xfId="0" applyNumberFormat="1" applyFont="1" applyFill="1" applyBorder="1" applyAlignment="1">
      <alignment horizontal="center" vertical="center" wrapText="1"/>
    </xf>
    <xf numFmtId="165" fontId="54" fillId="0" borderId="13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 quotePrefix="1">
      <alignment horizontal="center" vertical="center"/>
    </xf>
    <xf numFmtId="0" fontId="54" fillId="0" borderId="14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 vertical="center"/>
    </xf>
    <xf numFmtId="0" fontId="55" fillId="0" borderId="14" xfId="0" applyFont="1" applyFill="1" applyBorder="1" applyAlignment="1">
      <alignment horizontal="center" vertical="center" wrapText="1"/>
    </xf>
    <xf numFmtId="166" fontId="52" fillId="0" borderId="14" xfId="0" applyNumberFormat="1" applyFont="1" applyFill="1" applyBorder="1" applyAlignment="1">
      <alignment horizontal="center" vertical="center" wrapText="1"/>
    </xf>
    <xf numFmtId="165" fontId="54" fillId="0" borderId="14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66" fontId="55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4" fillId="0" borderId="10" xfId="0" applyNumberFormat="1" applyFont="1" applyFill="1" applyBorder="1" applyAlignment="1" quotePrefix="1">
      <alignment horizontal="center" vertical="center" wrapText="1"/>
    </xf>
    <xf numFmtId="0" fontId="53" fillId="0" borderId="10" xfId="0" applyNumberFormat="1" applyFont="1" applyFill="1" applyBorder="1" applyAlignment="1" quotePrefix="1">
      <alignment horizontal="center" vertical="center"/>
    </xf>
    <xf numFmtId="0" fontId="54" fillId="0" borderId="11" xfId="0" applyNumberFormat="1" applyFont="1" applyFill="1" applyBorder="1" applyAlignment="1" quotePrefix="1">
      <alignment horizontal="center" vertical="center" wrapText="1"/>
    </xf>
    <xf numFmtId="0" fontId="53" fillId="0" borderId="15" xfId="0" applyNumberFormat="1" applyFont="1" applyFill="1" applyBorder="1" applyAlignment="1" quotePrefix="1">
      <alignment horizontal="center" vertical="center"/>
    </xf>
    <xf numFmtId="0" fontId="54" fillId="0" borderId="12" xfId="0" applyNumberFormat="1" applyFont="1" applyFill="1" applyBorder="1" applyAlignment="1" quotePrefix="1">
      <alignment horizontal="center" vertical="center" wrapText="1"/>
    </xf>
    <xf numFmtId="0" fontId="53" fillId="0" borderId="16" xfId="0" applyNumberFormat="1" applyFont="1" applyFill="1" applyBorder="1" applyAlignment="1" quotePrefix="1">
      <alignment horizontal="center" vertical="center"/>
    </xf>
    <xf numFmtId="0" fontId="54" fillId="0" borderId="13" xfId="0" applyNumberFormat="1" applyFont="1" applyFill="1" applyBorder="1" applyAlignment="1" quotePrefix="1">
      <alignment horizontal="center" vertical="center" wrapText="1"/>
    </xf>
    <xf numFmtId="0" fontId="53" fillId="0" borderId="15" xfId="0" applyNumberFormat="1" applyFont="1" applyFill="1" applyBorder="1" applyAlignment="1" quotePrefix="1">
      <alignment horizontal="center" vertical="center"/>
    </xf>
    <xf numFmtId="0" fontId="54" fillId="0" borderId="14" xfId="0" applyNumberFormat="1" applyFont="1" applyFill="1" applyBorder="1" applyAlignment="1" quotePrefix="1">
      <alignment horizontal="center" vertical="center" wrapText="1"/>
    </xf>
    <xf numFmtId="0" fontId="53" fillId="0" borderId="17" xfId="0" applyNumberFormat="1" applyFont="1" applyFill="1" applyBorder="1" applyAlignment="1" quotePrefix="1">
      <alignment horizontal="center" vertical="center"/>
    </xf>
    <xf numFmtId="0" fontId="53" fillId="0" borderId="12" xfId="0" applyNumberFormat="1" applyFont="1" applyFill="1" applyBorder="1" applyAlignment="1" quotePrefix="1">
      <alignment horizontal="center" vertical="center"/>
    </xf>
    <xf numFmtId="0" fontId="53" fillId="0" borderId="13" xfId="0" applyNumberFormat="1" applyFont="1" applyFill="1" applyBorder="1" applyAlignment="1" quotePrefix="1">
      <alignment horizontal="center" vertical="center"/>
    </xf>
    <xf numFmtId="0" fontId="53" fillId="0" borderId="14" xfId="0" applyNumberFormat="1" applyFont="1" applyFill="1" applyBorder="1" applyAlignment="1" quotePrefix="1">
      <alignment horizontal="center" vertical="center"/>
    </xf>
    <xf numFmtId="0" fontId="53" fillId="0" borderId="16" xfId="0" applyNumberFormat="1" applyFont="1" applyFill="1" applyBorder="1" applyAlignment="1" quotePrefix="1">
      <alignment horizontal="center" vertical="center"/>
    </xf>
    <xf numFmtId="0" fontId="53" fillId="0" borderId="18" xfId="0" applyNumberFormat="1" applyFont="1" applyFill="1" applyBorder="1" applyAlignment="1" quotePrefix="1">
      <alignment horizontal="center" vertical="center" wrapText="1"/>
    </xf>
    <xf numFmtId="0" fontId="53" fillId="0" borderId="19" xfId="0" applyNumberFormat="1" applyFont="1" applyFill="1" applyBorder="1" applyAlignment="1" quotePrefix="1">
      <alignment horizontal="center" vertical="center" wrapText="1"/>
    </xf>
    <xf numFmtId="0" fontId="53" fillId="0" borderId="20" xfId="0" applyNumberFormat="1" applyFont="1" applyFill="1" applyBorder="1" applyAlignment="1" quotePrefix="1">
      <alignment horizontal="center" vertical="center" wrapText="1"/>
    </xf>
    <xf numFmtId="0" fontId="57" fillId="0" borderId="21" xfId="0" applyNumberFormat="1" applyFont="1" applyFill="1" applyBorder="1" applyAlignment="1" quotePrefix="1">
      <alignment horizontal="left" vertical="center" wrapText="1"/>
    </xf>
    <xf numFmtId="0" fontId="58" fillId="0" borderId="21" xfId="0" applyNumberFormat="1" applyFont="1" applyFill="1" applyBorder="1" applyAlignment="1" quotePrefix="1">
      <alignment horizontal="left" vertical="center" wrapText="1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/>
    </xf>
    <xf numFmtId="0" fontId="50" fillId="0" borderId="0" xfId="0" applyFont="1" applyFill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0</xdr:rowOff>
    </xdr:from>
    <xdr:to>
      <xdr:col>3</xdr:col>
      <xdr:colOff>819150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19175" y="64770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0"/>
  <sheetViews>
    <sheetView tabSelected="1" zoomScale="90" zoomScaleNormal="9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O136" sqref="O136"/>
    </sheetView>
  </sheetViews>
  <sheetFormatPr defaultColWidth="9.140625" defaultRowHeight="12.75"/>
  <cols>
    <col min="1" max="1" width="5.421875" style="42" customWidth="1"/>
    <col min="2" max="2" width="9.421875" style="42" customWidth="1"/>
    <col min="3" max="3" width="12.7109375" style="42" customWidth="1"/>
    <col min="4" max="4" width="25.57421875" style="42" customWidth="1"/>
    <col min="5" max="32" width="3.57421875" style="42" customWidth="1"/>
    <col min="33" max="33" width="5.140625" style="42" customWidth="1"/>
    <col min="34" max="34" width="10.57421875" style="42" customWidth="1"/>
    <col min="35" max="35" width="8.7109375" style="42" customWidth="1"/>
    <col min="36" max="16384" width="9.140625" style="42" customWidth="1"/>
  </cols>
  <sheetData>
    <row r="1" spans="1:35" ht="16.5">
      <c r="A1" s="1" t="s">
        <v>2</v>
      </c>
      <c r="B1" s="1"/>
      <c r="C1" s="1"/>
      <c r="D1" s="1"/>
      <c r="E1" s="2" t="s">
        <v>10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8" customHeight="1">
      <c r="A2" s="3" t="s">
        <v>3</v>
      </c>
      <c r="B2" s="3"/>
      <c r="C2" s="3"/>
      <c r="D2" s="3"/>
      <c r="E2" s="4" t="s">
        <v>11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2" ht="16.5">
      <c r="A3" s="43" t="s">
        <v>7</v>
      </c>
      <c r="B3" s="43"/>
      <c r="C3" s="43"/>
      <c r="D3" s="43"/>
      <c r="E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</row>
    <row r="4" spans="1:35" s="46" customFormat="1" ht="36" customHeight="1">
      <c r="A4" s="5" t="s">
        <v>180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49.25" customHeight="1">
      <c r="A5" s="6" t="s">
        <v>0</v>
      </c>
      <c r="B5" s="6" t="s">
        <v>9</v>
      </c>
      <c r="C5" s="6" t="s">
        <v>1</v>
      </c>
      <c r="D5" s="6" t="s">
        <v>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7" t="s">
        <v>20</v>
      </c>
      <c r="K5" s="7" t="s">
        <v>22</v>
      </c>
      <c r="L5" s="7" t="s">
        <v>21</v>
      </c>
      <c r="M5" s="7" t="s">
        <v>23</v>
      </c>
      <c r="N5" s="7" t="s">
        <v>24</v>
      </c>
      <c r="O5" s="7" t="s">
        <v>25</v>
      </c>
      <c r="P5" s="7" t="s">
        <v>26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31</v>
      </c>
      <c r="V5" s="7" t="s">
        <v>32</v>
      </c>
      <c r="W5" s="7" t="s">
        <v>33</v>
      </c>
      <c r="X5" s="7" t="s">
        <v>34</v>
      </c>
      <c r="Y5" s="7" t="s">
        <v>35</v>
      </c>
      <c r="Z5" s="7" t="s">
        <v>36</v>
      </c>
      <c r="AA5" s="7" t="s">
        <v>37</v>
      </c>
      <c r="AB5" s="7" t="s">
        <v>38</v>
      </c>
      <c r="AC5" s="7" t="s">
        <v>39</v>
      </c>
      <c r="AD5" s="7" t="s">
        <v>40</v>
      </c>
      <c r="AE5" s="7" t="s">
        <v>41</v>
      </c>
      <c r="AF5" s="7" t="s">
        <v>42</v>
      </c>
      <c r="AG5" s="8"/>
      <c r="AH5" s="9" t="s">
        <v>5</v>
      </c>
      <c r="AI5" s="9" t="s">
        <v>6</v>
      </c>
    </row>
    <row r="6" spans="1:35" ht="25.5" customHeight="1">
      <c r="A6" s="47">
        <v>1</v>
      </c>
      <c r="B6" s="48" t="s">
        <v>143</v>
      </c>
      <c r="C6" s="10">
        <v>1710010028</v>
      </c>
      <c r="D6" s="11" t="s">
        <v>144</v>
      </c>
      <c r="E6" s="11"/>
      <c r="F6" s="12"/>
      <c r="G6" s="12"/>
      <c r="H6" s="12" t="s">
        <v>67</v>
      </c>
      <c r="I6" s="12"/>
      <c r="J6" s="12"/>
      <c r="K6" s="12"/>
      <c r="L6" s="12" t="s">
        <v>67</v>
      </c>
      <c r="M6" s="12"/>
      <c r="N6" s="12"/>
      <c r="O6" s="12"/>
      <c r="P6" s="1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2"/>
      <c r="AG6" s="13">
        <f aca="true" t="shared" si="0" ref="AG6:AG28">COUNTIF(E6:AF6,"TL")</f>
        <v>2</v>
      </c>
      <c r="AH6" s="14">
        <f>AG6*20</f>
        <v>40</v>
      </c>
      <c r="AI6" s="15"/>
    </row>
    <row r="7" spans="1:35" ht="25.5" customHeight="1">
      <c r="A7" s="49">
        <v>1</v>
      </c>
      <c r="B7" s="50" t="s">
        <v>54</v>
      </c>
      <c r="C7" s="16">
        <v>1710010343</v>
      </c>
      <c r="D7" s="17" t="s">
        <v>65</v>
      </c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7"/>
      <c r="R7" s="17" t="s">
        <v>67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9">
        <f t="shared" si="0"/>
        <v>1</v>
      </c>
      <c r="AH7" s="20">
        <f>AG7*20</f>
        <v>20</v>
      </c>
      <c r="AI7" s="21"/>
    </row>
    <row r="8" spans="1:35" ht="25.5" customHeight="1">
      <c r="A8" s="51">
        <v>1</v>
      </c>
      <c r="B8" s="52" t="s">
        <v>55</v>
      </c>
      <c r="C8" s="22">
        <v>1710010405</v>
      </c>
      <c r="D8" s="23" t="s">
        <v>174</v>
      </c>
      <c r="E8" s="23"/>
      <c r="F8" s="24"/>
      <c r="G8" s="24"/>
      <c r="H8" s="24"/>
      <c r="I8" s="24"/>
      <c r="J8" s="24"/>
      <c r="K8" s="24"/>
      <c r="L8" s="24" t="s">
        <v>67</v>
      </c>
      <c r="M8" s="24"/>
      <c r="N8" s="24"/>
      <c r="O8" s="24"/>
      <c r="P8" s="24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4"/>
      <c r="AG8" s="25">
        <f t="shared" si="0"/>
        <v>1</v>
      </c>
      <c r="AH8" s="26">
        <f aca="true" t="shared" si="1" ref="AH8:AH15">AG8*20</f>
        <v>20</v>
      </c>
      <c r="AI8" s="27"/>
    </row>
    <row r="9" spans="1:35" ht="25.5" customHeight="1">
      <c r="A9" s="53">
        <v>2</v>
      </c>
      <c r="B9" s="54"/>
      <c r="C9" s="28">
        <v>1710010441</v>
      </c>
      <c r="D9" s="29" t="s">
        <v>66</v>
      </c>
      <c r="E9" s="29"/>
      <c r="F9" s="30"/>
      <c r="G9" s="30"/>
      <c r="H9" s="30" t="s">
        <v>67</v>
      </c>
      <c r="I9" s="30"/>
      <c r="J9" s="30"/>
      <c r="K9" s="30"/>
      <c r="L9" s="30"/>
      <c r="M9" s="30"/>
      <c r="N9" s="30"/>
      <c r="O9" s="30"/>
      <c r="P9" s="30"/>
      <c r="Q9" s="29"/>
      <c r="R9" s="29" t="s">
        <v>67</v>
      </c>
      <c r="S9" s="29"/>
      <c r="T9" s="29"/>
      <c r="U9" s="29"/>
      <c r="V9" s="29"/>
      <c r="W9" s="29"/>
      <c r="X9" s="29" t="s">
        <v>67</v>
      </c>
      <c r="Y9" s="29"/>
      <c r="Z9" s="29"/>
      <c r="AA9" s="29"/>
      <c r="AB9" s="29"/>
      <c r="AC9" s="29"/>
      <c r="AD9" s="29"/>
      <c r="AE9" s="29"/>
      <c r="AF9" s="30"/>
      <c r="AG9" s="31">
        <f t="shared" si="0"/>
        <v>3</v>
      </c>
      <c r="AH9" s="32">
        <f t="shared" si="1"/>
        <v>60</v>
      </c>
      <c r="AI9" s="33"/>
    </row>
    <row r="10" spans="1:35" ht="25.5" customHeight="1">
      <c r="A10" s="55">
        <v>3</v>
      </c>
      <c r="B10" s="56"/>
      <c r="C10" s="34">
        <v>1710010454</v>
      </c>
      <c r="D10" s="35" t="s">
        <v>109</v>
      </c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  <c r="R10" s="35" t="s">
        <v>67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6"/>
      <c r="AG10" s="37">
        <f t="shared" si="0"/>
        <v>1</v>
      </c>
      <c r="AH10" s="38">
        <f t="shared" si="1"/>
        <v>20</v>
      </c>
      <c r="AI10" s="39"/>
    </row>
    <row r="11" spans="1:35" ht="25.5" customHeight="1">
      <c r="A11" s="51">
        <v>1</v>
      </c>
      <c r="B11" s="52" t="s">
        <v>43</v>
      </c>
      <c r="C11" s="22">
        <v>1810010102</v>
      </c>
      <c r="D11" s="23" t="s">
        <v>123</v>
      </c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3"/>
      <c r="R11" s="23" t="s">
        <v>67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  <c r="AG11" s="25">
        <f t="shared" si="0"/>
        <v>1</v>
      </c>
      <c r="AH11" s="26">
        <f>AG11*20</f>
        <v>20</v>
      </c>
      <c r="AI11" s="27"/>
    </row>
    <row r="12" spans="1:35" ht="25.5" customHeight="1">
      <c r="A12" s="49">
        <v>2</v>
      </c>
      <c r="B12" s="54"/>
      <c r="C12" s="16">
        <v>1810010106</v>
      </c>
      <c r="D12" s="17" t="s">
        <v>172</v>
      </c>
      <c r="E12" s="17"/>
      <c r="F12" s="18"/>
      <c r="G12" s="18"/>
      <c r="H12" s="18" t="s">
        <v>67</v>
      </c>
      <c r="I12" s="18"/>
      <c r="J12" s="18"/>
      <c r="K12" s="18"/>
      <c r="L12" s="18"/>
      <c r="M12" s="18"/>
      <c r="N12" s="18"/>
      <c r="O12" s="18"/>
      <c r="P12" s="18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9">
        <f>COUNTIF(E12:AF12,"TL")</f>
        <v>1</v>
      </c>
      <c r="AH12" s="20">
        <f>AG12*20</f>
        <v>20</v>
      </c>
      <c r="AI12" s="21"/>
    </row>
    <row r="13" spans="1:35" ht="25.5" customHeight="1">
      <c r="A13" s="53">
        <v>3</v>
      </c>
      <c r="B13" s="54"/>
      <c r="C13" s="28">
        <v>1810010135</v>
      </c>
      <c r="D13" s="29" t="s">
        <v>124</v>
      </c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29"/>
      <c r="R13" s="29" t="s">
        <v>67</v>
      </c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  <c r="AG13" s="31">
        <f t="shared" si="0"/>
        <v>1</v>
      </c>
      <c r="AH13" s="32">
        <f>AG13*20</f>
        <v>20</v>
      </c>
      <c r="AI13" s="33"/>
    </row>
    <row r="14" spans="1:35" ht="25.5" customHeight="1">
      <c r="A14" s="51">
        <v>1</v>
      </c>
      <c r="B14" s="52" t="s">
        <v>44</v>
      </c>
      <c r="C14" s="22">
        <v>1810010205</v>
      </c>
      <c r="D14" s="23" t="s">
        <v>110</v>
      </c>
      <c r="E14" s="23" t="s">
        <v>67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3"/>
      <c r="R14" s="23" t="s">
        <v>67</v>
      </c>
      <c r="S14" s="23"/>
      <c r="T14" s="23"/>
      <c r="U14" s="23"/>
      <c r="V14" s="23" t="s">
        <v>67</v>
      </c>
      <c r="W14" s="23"/>
      <c r="X14" s="23"/>
      <c r="Y14" s="23"/>
      <c r="Z14" s="23"/>
      <c r="AA14" s="23"/>
      <c r="AB14" s="23"/>
      <c r="AC14" s="23"/>
      <c r="AD14" s="23"/>
      <c r="AE14" s="23"/>
      <c r="AF14" s="24"/>
      <c r="AG14" s="25">
        <f t="shared" si="0"/>
        <v>3</v>
      </c>
      <c r="AH14" s="26">
        <f t="shared" si="1"/>
        <v>60</v>
      </c>
      <c r="AI14" s="27"/>
    </row>
    <row r="15" spans="1:35" ht="25.5" customHeight="1">
      <c r="A15" s="53">
        <v>2</v>
      </c>
      <c r="B15" s="54"/>
      <c r="C15" s="28">
        <v>1810010247</v>
      </c>
      <c r="D15" s="29" t="s">
        <v>175</v>
      </c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29"/>
      <c r="R15" s="29"/>
      <c r="S15" s="29"/>
      <c r="T15" s="29"/>
      <c r="U15" s="29"/>
      <c r="V15" s="29" t="s">
        <v>67</v>
      </c>
      <c r="W15" s="29"/>
      <c r="X15" s="29"/>
      <c r="Y15" s="29"/>
      <c r="Z15" s="29"/>
      <c r="AA15" s="29"/>
      <c r="AB15" s="29"/>
      <c r="AC15" s="29"/>
      <c r="AD15" s="29"/>
      <c r="AE15" s="29"/>
      <c r="AF15" s="30"/>
      <c r="AG15" s="31">
        <f t="shared" si="0"/>
        <v>1</v>
      </c>
      <c r="AH15" s="32">
        <f t="shared" si="1"/>
        <v>20</v>
      </c>
      <c r="AI15" s="33"/>
    </row>
    <row r="16" spans="1:35" ht="25.5" customHeight="1">
      <c r="A16" s="51">
        <v>1</v>
      </c>
      <c r="B16" s="57" t="s">
        <v>45</v>
      </c>
      <c r="C16" s="22">
        <v>1810010309</v>
      </c>
      <c r="D16" s="23" t="s">
        <v>125</v>
      </c>
      <c r="E16" s="23" t="s">
        <v>67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3"/>
      <c r="R16" s="23" t="s">
        <v>67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  <c r="AG16" s="25">
        <f t="shared" si="0"/>
        <v>2</v>
      </c>
      <c r="AH16" s="26">
        <f>AG16*20</f>
        <v>40</v>
      </c>
      <c r="AI16" s="27"/>
    </row>
    <row r="17" spans="1:35" ht="25.5" customHeight="1">
      <c r="A17" s="53">
        <v>2</v>
      </c>
      <c r="B17" s="58"/>
      <c r="C17" s="28">
        <v>1810010329</v>
      </c>
      <c r="D17" s="29" t="s">
        <v>126</v>
      </c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9"/>
      <c r="R17" s="29" t="s">
        <v>67</v>
      </c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0"/>
      <c r="AG17" s="31">
        <f t="shared" si="0"/>
        <v>1</v>
      </c>
      <c r="AH17" s="32">
        <f>AG17*20</f>
        <v>20</v>
      </c>
      <c r="AI17" s="33"/>
    </row>
    <row r="18" spans="1:35" ht="25.5" customHeight="1">
      <c r="A18" s="53">
        <v>3</v>
      </c>
      <c r="B18" s="58"/>
      <c r="C18" s="28">
        <v>1810010333</v>
      </c>
      <c r="D18" s="29" t="s">
        <v>127</v>
      </c>
      <c r="E18" s="29" t="s">
        <v>67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29"/>
      <c r="R18" s="29" t="s">
        <v>67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0"/>
      <c r="AG18" s="31">
        <f>COUNTIF(E18:AF18,"TL")</f>
        <v>2</v>
      </c>
      <c r="AH18" s="32">
        <f>AG18*20</f>
        <v>40</v>
      </c>
      <c r="AI18" s="33"/>
    </row>
    <row r="19" spans="1:35" ht="25.5" customHeight="1">
      <c r="A19" s="55">
        <v>4</v>
      </c>
      <c r="B19" s="59"/>
      <c r="C19" s="34">
        <v>1810010342</v>
      </c>
      <c r="D19" s="35" t="s">
        <v>176</v>
      </c>
      <c r="E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5"/>
      <c r="R19" s="35"/>
      <c r="S19" s="35"/>
      <c r="T19" s="35"/>
      <c r="U19" s="35"/>
      <c r="V19" s="35" t="s">
        <v>67</v>
      </c>
      <c r="W19" s="35"/>
      <c r="X19" s="35"/>
      <c r="Y19" s="35"/>
      <c r="Z19" s="35"/>
      <c r="AA19" s="35"/>
      <c r="AB19" s="35"/>
      <c r="AC19" s="35"/>
      <c r="AD19" s="35"/>
      <c r="AE19" s="35"/>
      <c r="AF19" s="36"/>
      <c r="AG19" s="37">
        <f t="shared" si="0"/>
        <v>1</v>
      </c>
      <c r="AH19" s="38">
        <f>AG19*20</f>
        <v>20</v>
      </c>
      <c r="AI19" s="39"/>
    </row>
    <row r="20" spans="1:35" ht="25.5" customHeight="1">
      <c r="A20" s="47">
        <v>1</v>
      </c>
      <c r="B20" s="48" t="s">
        <v>56</v>
      </c>
      <c r="C20" s="10">
        <v>1810070031</v>
      </c>
      <c r="D20" s="11" t="s">
        <v>137</v>
      </c>
      <c r="E20" s="11" t="s">
        <v>67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2"/>
      <c r="AG20" s="13">
        <f t="shared" si="0"/>
        <v>1</v>
      </c>
      <c r="AH20" s="14">
        <f>AG20*20</f>
        <v>20</v>
      </c>
      <c r="AI20" s="15"/>
    </row>
    <row r="21" spans="1:35" ht="25.5" customHeight="1">
      <c r="A21" s="51">
        <v>1</v>
      </c>
      <c r="B21" s="57" t="s">
        <v>46</v>
      </c>
      <c r="C21" s="22">
        <v>1910010003</v>
      </c>
      <c r="D21" s="23" t="s">
        <v>57</v>
      </c>
      <c r="E21" s="23"/>
      <c r="F21" s="24" t="s">
        <v>67</v>
      </c>
      <c r="G21" s="24"/>
      <c r="H21" s="24"/>
      <c r="I21" s="24" t="s">
        <v>67</v>
      </c>
      <c r="J21" s="24"/>
      <c r="K21" s="24"/>
      <c r="L21" s="24"/>
      <c r="M21" s="24"/>
      <c r="N21" s="24"/>
      <c r="O21" s="24"/>
      <c r="P21" s="24"/>
      <c r="Q21" s="23"/>
      <c r="R21" s="23" t="s">
        <v>67</v>
      </c>
      <c r="S21" s="23"/>
      <c r="T21" s="23"/>
      <c r="U21" s="23"/>
      <c r="V21" s="23"/>
      <c r="W21" s="23"/>
      <c r="X21" s="23" t="s">
        <v>67</v>
      </c>
      <c r="Y21" s="23"/>
      <c r="Z21" s="23"/>
      <c r="AA21" s="23"/>
      <c r="AB21" s="23"/>
      <c r="AC21" s="23" t="s">
        <v>67</v>
      </c>
      <c r="AD21" s="23"/>
      <c r="AE21" s="23"/>
      <c r="AF21" s="24"/>
      <c r="AG21" s="25">
        <f t="shared" si="0"/>
        <v>5</v>
      </c>
      <c r="AH21" s="26">
        <f aca="true" t="shared" si="2" ref="AH21:AH106">AG21*20</f>
        <v>100</v>
      </c>
      <c r="AI21" s="27"/>
    </row>
    <row r="22" spans="1:35" ht="25.5" customHeight="1">
      <c r="A22" s="53">
        <v>2</v>
      </c>
      <c r="B22" s="58"/>
      <c r="C22" s="28">
        <v>1910010008</v>
      </c>
      <c r="D22" s="29" t="s">
        <v>58</v>
      </c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29"/>
      <c r="R22" s="29" t="s">
        <v>67</v>
      </c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 t="s">
        <v>67</v>
      </c>
      <c r="AD22" s="29" t="s">
        <v>67</v>
      </c>
      <c r="AE22" s="29"/>
      <c r="AF22" s="30"/>
      <c r="AG22" s="31">
        <f t="shared" si="0"/>
        <v>3</v>
      </c>
      <c r="AH22" s="32">
        <f t="shared" si="2"/>
        <v>60</v>
      </c>
      <c r="AI22" s="33"/>
    </row>
    <row r="23" spans="1:35" ht="25.5" customHeight="1">
      <c r="A23" s="53">
        <v>3</v>
      </c>
      <c r="B23" s="58"/>
      <c r="C23" s="28">
        <v>1910010010</v>
      </c>
      <c r="D23" s="29" t="s">
        <v>59</v>
      </c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29"/>
      <c r="R23" s="29" t="s">
        <v>67</v>
      </c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 t="s">
        <v>67</v>
      </c>
      <c r="AD23" s="29"/>
      <c r="AE23" s="29"/>
      <c r="AF23" s="30"/>
      <c r="AG23" s="31">
        <f t="shared" si="0"/>
        <v>2</v>
      </c>
      <c r="AH23" s="32">
        <f t="shared" si="2"/>
        <v>40</v>
      </c>
      <c r="AI23" s="33"/>
    </row>
    <row r="24" spans="1:35" ht="25.5" customHeight="1">
      <c r="A24" s="53">
        <v>4</v>
      </c>
      <c r="B24" s="58"/>
      <c r="C24" s="28">
        <v>1910010017</v>
      </c>
      <c r="D24" s="29" t="s">
        <v>60</v>
      </c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29"/>
      <c r="R24" s="29" t="s">
        <v>67</v>
      </c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 t="s">
        <v>67</v>
      </c>
      <c r="AD24" s="29" t="s">
        <v>67</v>
      </c>
      <c r="AE24" s="29"/>
      <c r="AF24" s="30"/>
      <c r="AG24" s="31">
        <f t="shared" si="0"/>
        <v>3</v>
      </c>
      <c r="AH24" s="32">
        <f t="shared" si="2"/>
        <v>60</v>
      </c>
      <c r="AI24" s="33"/>
    </row>
    <row r="25" spans="1:35" ht="25.5" customHeight="1">
      <c r="A25" s="53">
        <v>5</v>
      </c>
      <c r="B25" s="58"/>
      <c r="C25" s="28">
        <v>1910010025</v>
      </c>
      <c r="D25" s="29" t="s">
        <v>61</v>
      </c>
      <c r="E25" s="29"/>
      <c r="F25" s="30" t="s">
        <v>67</v>
      </c>
      <c r="G25" s="30"/>
      <c r="H25" s="30"/>
      <c r="I25" s="30" t="s">
        <v>67</v>
      </c>
      <c r="J25" s="30"/>
      <c r="K25" s="30"/>
      <c r="L25" s="30"/>
      <c r="M25" s="30"/>
      <c r="N25" s="30"/>
      <c r="O25" s="30"/>
      <c r="P25" s="30"/>
      <c r="Q25" s="29"/>
      <c r="R25" s="29" t="s">
        <v>67</v>
      </c>
      <c r="S25" s="29"/>
      <c r="T25" s="29"/>
      <c r="U25" s="29"/>
      <c r="V25" s="29"/>
      <c r="W25" s="29"/>
      <c r="X25" s="29" t="s">
        <v>67</v>
      </c>
      <c r="Y25" s="29"/>
      <c r="Z25" s="29"/>
      <c r="AA25" s="29"/>
      <c r="AB25" s="29"/>
      <c r="AC25" s="29" t="s">
        <v>67</v>
      </c>
      <c r="AD25" s="29" t="s">
        <v>67</v>
      </c>
      <c r="AE25" s="29"/>
      <c r="AF25" s="30"/>
      <c r="AG25" s="31">
        <f t="shared" si="0"/>
        <v>6</v>
      </c>
      <c r="AH25" s="32">
        <f t="shared" si="2"/>
        <v>120</v>
      </c>
      <c r="AI25" s="33"/>
    </row>
    <row r="26" spans="1:35" ht="25.5" customHeight="1">
      <c r="A26" s="53">
        <v>6</v>
      </c>
      <c r="B26" s="58"/>
      <c r="C26" s="28">
        <v>1910010029</v>
      </c>
      <c r="D26" s="29" t="s">
        <v>62</v>
      </c>
      <c r="E26" s="29"/>
      <c r="F26" s="30" t="s">
        <v>67</v>
      </c>
      <c r="G26" s="30"/>
      <c r="H26" s="30"/>
      <c r="I26" s="30" t="s">
        <v>67</v>
      </c>
      <c r="J26" s="30"/>
      <c r="K26" s="30"/>
      <c r="L26" s="30"/>
      <c r="M26" s="30"/>
      <c r="N26" s="30"/>
      <c r="O26" s="30"/>
      <c r="P26" s="30"/>
      <c r="Q26" s="29"/>
      <c r="R26" s="29" t="s">
        <v>67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 t="s">
        <v>67</v>
      </c>
      <c r="AD26" s="29"/>
      <c r="AE26" s="29"/>
      <c r="AF26" s="30"/>
      <c r="AG26" s="31">
        <f t="shared" si="0"/>
        <v>4</v>
      </c>
      <c r="AH26" s="32">
        <f t="shared" si="2"/>
        <v>80</v>
      </c>
      <c r="AI26" s="33"/>
    </row>
    <row r="27" spans="1:35" ht="25.5" customHeight="1">
      <c r="A27" s="53">
        <v>7</v>
      </c>
      <c r="B27" s="58"/>
      <c r="C27" s="28">
        <v>1910010030</v>
      </c>
      <c r="D27" s="29" t="s">
        <v>68</v>
      </c>
      <c r="E27" s="29"/>
      <c r="F27" s="30" t="s">
        <v>67</v>
      </c>
      <c r="G27" s="30"/>
      <c r="H27" s="30"/>
      <c r="I27" s="30" t="s">
        <v>67</v>
      </c>
      <c r="J27" s="30"/>
      <c r="K27" s="30"/>
      <c r="L27" s="30"/>
      <c r="M27" s="30"/>
      <c r="N27" s="30"/>
      <c r="O27" s="30"/>
      <c r="P27" s="30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30"/>
      <c r="AG27" s="31">
        <f t="shared" si="0"/>
        <v>2</v>
      </c>
      <c r="AH27" s="32">
        <f t="shared" si="2"/>
        <v>40</v>
      </c>
      <c r="AI27" s="33"/>
    </row>
    <row r="28" spans="1:35" ht="25.5" customHeight="1">
      <c r="A28" s="53">
        <v>8</v>
      </c>
      <c r="B28" s="58"/>
      <c r="C28" s="28">
        <v>1910010035</v>
      </c>
      <c r="D28" s="29" t="s">
        <v>70</v>
      </c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29"/>
      <c r="R28" s="29" t="s">
        <v>67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30"/>
      <c r="AG28" s="31">
        <f t="shared" si="0"/>
        <v>1</v>
      </c>
      <c r="AH28" s="32">
        <f t="shared" si="2"/>
        <v>20</v>
      </c>
      <c r="AI28" s="33"/>
    </row>
    <row r="29" spans="1:35" ht="25.5" customHeight="1">
      <c r="A29" s="53">
        <v>9</v>
      </c>
      <c r="B29" s="58"/>
      <c r="C29" s="28">
        <v>1910010038</v>
      </c>
      <c r="D29" s="29" t="s">
        <v>63</v>
      </c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 t="s">
        <v>67</v>
      </c>
      <c r="AD29" s="29"/>
      <c r="AE29" s="29"/>
      <c r="AF29" s="30"/>
      <c r="AG29" s="31">
        <f aca="true" t="shared" si="3" ref="AG29:AG64">COUNTIF(E29:AF29,"TL")</f>
        <v>1</v>
      </c>
      <c r="AH29" s="32">
        <f>AG29*20</f>
        <v>20</v>
      </c>
      <c r="AI29" s="33"/>
    </row>
    <row r="30" spans="1:35" ht="25.5" customHeight="1">
      <c r="A30" s="53">
        <v>10</v>
      </c>
      <c r="B30" s="58"/>
      <c r="C30" s="28">
        <v>1910010140</v>
      </c>
      <c r="D30" s="29" t="s">
        <v>69</v>
      </c>
      <c r="E30" s="29"/>
      <c r="F30" s="30"/>
      <c r="G30" s="30"/>
      <c r="H30" s="30"/>
      <c r="I30" s="30" t="s">
        <v>67</v>
      </c>
      <c r="J30" s="30"/>
      <c r="K30" s="30"/>
      <c r="L30" s="30"/>
      <c r="M30" s="30"/>
      <c r="N30" s="30"/>
      <c r="O30" s="30"/>
      <c r="P30" s="30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30"/>
      <c r="AG30" s="31">
        <f t="shared" si="3"/>
        <v>1</v>
      </c>
      <c r="AH30" s="32">
        <f>AG30*20</f>
        <v>20</v>
      </c>
      <c r="AI30" s="33"/>
    </row>
    <row r="31" spans="1:35" ht="25.5" customHeight="1">
      <c r="A31" s="55">
        <v>11</v>
      </c>
      <c r="B31" s="59"/>
      <c r="C31" s="34">
        <v>1910010143</v>
      </c>
      <c r="D31" s="35" t="s">
        <v>64</v>
      </c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5"/>
      <c r="R31" s="35" t="s">
        <v>67</v>
      </c>
      <c r="S31" s="35"/>
      <c r="T31" s="35" t="s">
        <v>67</v>
      </c>
      <c r="U31" s="35"/>
      <c r="V31" s="35"/>
      <c r="W31" s="35"/>
      <c r="X31" s="35" t="s">
        <v>67</v>
      </c>
      <c r="Y31" s="35"/>
      <c r="Z31" s="35"/>
      <c r="AA31" s="35"/>
      <c r="AB31" s="35"/>
      <c r="AC31" s="35" t="s">
        <v>67</v>
      </c>
      <c r="AD31" s="35" t="s">
        <v>67</v>
      </c>
      <c r="AE31" s="35"/>
      <c r="AF31" s="36"/>
      <c r="AG31" s="37">
        <f t="shared" si="3"/>
        <v>5</v>
      </c>
      <c r="AH31" s="38">
        <f t="shared" si="2"/>
        <v>100</v>
      </c>
      <c r="AI31" s="39"/>
    </row>
    <row r="32" spans="1:35" ht="25.5" customHeight="1">
      <c r="A32" s="51">
        <v>1</v>
      </c>
      <c r="B32" s="57" t="s">
        <v>47</v>
      </c>
      <c r="C32" s="22">
        <v>1910010053</v>
      </c>
      <c r="D32" s="23" t="s">
        <v>108</v>
      </c>
      <c r="E32" s="23"/>
      <c r="F32" s="23" t="s">
        <v>67</v>
      </c>
      <c r="G32" s="23"/>
      <c r="H32" s="23"/>
      <c r="I32" s="24"/>
      <c r="J32" s="24"/>
      <c r="K32" s="24"/>
      <c r="L32" s="24"/>
      <c r="M32" s="24"/>
      <c r="N32" s="24"/>
      <c r="O32" s="24"/>
      <c r="P32" s="24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4"/>
      <c r="AG32" s="25">
        <f t="shared" si="3"/>
        <v>1</v>
      </c>
      <c r="AH32" s="26">
        <f t="shared" si="2"/>
        <v>20</v>
      </c>
      <c r="AI32" s="27"/>
    </row>
    <row r="33" spans="1:35" ht="25.5" customHeight="1">
      <c r="A33" s="53">
        <v>2</v>
      </c>
      <c r="B33" s="58"/>
      <c r="C33" s="28">
        <v>1910010054</v>
      </c>
      <c r="D33" s="29" t="s">
        <v>105</v>
      </c>
      <c r="E33" s="29"/>
      <c r="F33" s="29"/>
      <c r="G33" s="29"/>
      <c r="H33" s="29"/>
      <c r="I33" s="30" t="s">
        <v>67</v>
      </c>
      <c r="J33" s="30"/>
      <c r="K33" s="30"/>
      <c r="L33" s="30"/>
      <c r="M33" s="30"/>
      <c r="N33" s="30"/>
      <c r="O33" s="30"/>
      <c r="P33" s="30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0"/>
      <c r="AG33" s="31">
        <f t="shared" si="3"/>
        <v>1</v>
      </c>
      <c r="AH33" s="32">
        <f>AG33*20</f>
        <v>20</v>
      </c>
      <c r="AI33" s="33"/>
    </row>
    <row r="34" spans="1:35" ht="25.5" customHeight="1">
      <c r="A34" s="53">
        <v>3</v>
      </c>
      <c r="B34" s="58"/>
      <c r="C34" s="28">
        <v>1910010069</v>
      </c>
      <c r="D34" s="29" t="s">
        <v>106</v>
      </c>
      <c r="E34" s="29"/>
      <c r="F34" s="29"/>
      <c r="G34" s="29"/>
      <c r="H34" s="29"/>
      <c r="I34" s="30" t="s">
        <v>67</v>
      </c>
      <c r="J34" s="30"/>
      <c r="K34" s="30"/>
      <c r="L34" s="30"/>
      <c r="M34" s="30"/>
      <c r="N34" s="30"/>
      <c r="O34" s="30"/>
      <c r="P34" s="30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30"/>
      <c r="AG34" s="31">
        <f t="shared" si="3"/>
        <v>1</v>
      </c>
      <c r="AH34" s="32">
        <f t="shared" si="2"/>
        <v>20</v>
      </c>
      <c r="AI34" s="33"/>
    </row>
    <row r="35" spans="1:35" ht="25.5" customHeight="1">
      <c r="A35" s="53">
        <v>4</v>
      </c>
      <c r="B35" s="58"/>
      <c r="C35" s="28">
        <v>1910010077</v>
      </c>
      <c r="D35" s="29" t="s">
        <v>111</v>
      </c>
      <c r="E35" s="29"/>
      <c r="F35" s="29"/>
      <c r="G35" s="29"/>
      <c r="H35" s="29"/>
      <c r="I35" s="30"/>
      <c r="J35" s="30"/>
      <c r="K35" s="30"/>
      <c r="L35" s="30"/>
      <c r="M35" s="30"/>
      <c r="N35" s="30"/>
      <c r="O35" s="30"/>
      <c r="P35" s="30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 t="s">
        <v>67</v>
      </c>
      <c r="AD35" s="29"/>
      <c r="AE35" s="29"/>
      <c r="AF35" s="30"/>
      <c r="AG35" s="31">
        <f t="shared" si="3"/>
        <v>1</v>
      </c>
      <c r="AH35" s="32">
        <f t="shared" si="2"/>
        <v>20</v>
      </c>
      <c r="AI35" s="33"/>
    </row>
    <row r="36" spans="1:35" ht="25.5" customHeight="1">
      <c r="A36" s="55">
        <v>5</v>
      </c>
      <c r="B36" s="59"/>
      <c r="C36" s="34">
        <v>1910010080</v>
      </c>
      <c r="D36" s="35" t="s">
        <v>107</v>
      </c>
      <c r="E36" s="35"/>
      <c r="F36" s="35" t="s">
        <v>67</v>
      </c>
      <c r="G36" s="35"/>
      <c r="H36" s="35"/>
      <c r="I36" s="36" t="s">
        <v>67</v>
      </c>
      <c r="J36" s="36"/>
      <c r="K36" s="36"/>
      <c r="L36" s="36"/>
      <c r="M36" s="36"/>
      <c r="N36" s="36"/>
      <c r="O36" s="36"/>
      <c r="P36" s="36"/>
      <c r="Q36" s="35"/>
      <c r="R36" s="35" t="s">
        <v>67</v>
      </c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 t="s">
        <v>67</v>
      </c>
      <c r="AD36" s="35" t="s">
        <v>67</v>
      </c>
      <c r="AE36" s="35"/>
      <c r="AF36" s="36"/>
      <c r="AG36" s="37">
        <f t="shared" si="3"/>
        <v>5</v>
      </c>
      <c r="AH36" s="38">
        <f t="shared" si="2"/>
        <v>100</v>
      </c>
      <c r="AI36" s="39"/>
    </row>
    <row r="37" spans="1:35" ht="25.5" customHeight="1">
      <c r="A37" s="51">
        <v>1</v>
      </c>
      <c r="B37" s="57" t="s">
        <v>48</v>
      </c>
      <c r="C37" s="22">
        <v>1910010094</v>
      </c>
      <c r="D37" s="23" t="s">
        <v>112</v>
      </c>
      <c r="E37" s="23"/>
      <c r="F37" s="23"/>
      <c r="G37" s="23"/>
      <c r="H37" s="23"/>
      <c r="I37" s="24"/>
      <c r="J37" s="24"/>
      <c r="K37" s="24"/>
      <c r="L37" s="24"/>
      <c r="M37" s="24"/>
      <c r="N37" s="24"/>
      <c r="O37" s="24"/>
      <c r="P37" s="24"/>
      <c r="Q37" s="23"/>
      <c r="R37" s="23" t="s">
        <v>67</v>
      </c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 t="s">
        <v>67</v>
      </c>
      <c r="AD37" s="23" t="s">
        <v>67</v>
      </c>
      <c r="AE37" s="23"/>
      <c r="AF37" s="24"/>
      <c r="AG37" s="25">
        <f t="shared" si="3"/>
        <v>3</v>
      </c>
      <c r="AH37" s="26">
        <f t="shared" si="2"/>
        <v>60</v>
      </c>
      <c r="AI37" s="27"/>
    </row>
    <row r="38" spans="1:35" ht="25.5" customHeight="1">
      <c r="A38" s="53">
        <v>2</v>
      </c>
      <c r="B38" s="58"/>
      <c r="C38" s="28">
        <v>1910010095</v>
      </c>
      <c r="D38" s="29" t="s">
        <v>113</v>
      </c>
      <c r="E38" s="29"/>
      <c r="F38" s="29" t="s">
        <v>67</v>
      </c>
      <c r="G38" s="29"/>
      <c r="H38" s="29"/>
      <c r="I38" s="30" t="s">
        <v>67</v>
      </c>
      <c r="J38" s="30"/>
      <c r="K38" s="30"/>
      <c r="L38" s="30"/>
      <c r="M38" s="30"/>
      <c r="N38" s="30"/>
      <c r="O38" s="30"/>
      <c r="P38" s="30"/>
      <c r="Q38" s="29"/>
      <c r="R38" s="29"/>
      <c r="S38" s="29"/>
      <c r="T38" s="29"/>
      <c r="U38" s="29"/>
      <c r="V38" s="29"/>
      <c r="W38" s="29"/>
      <c r="X38" s="29" t="s">
        <v>67</v>
      </c>
      <c r="Y38" s="29"/>
      <c r="Z38" s="29"/>
      <c r="AA38" s="29"/>
      <c r="AB38" s="29"/>
      <c r="AC38" s="29" t="s">
        <v>67</v>
      </c>
      <c r="AD38" s="29"/>
      <c r="AE38" s="29"/>
      <c r="AF38" s="30"/>
      <c r="AG38" s="31">
        <f t="shared" si="3"/>
        <v>4</v>
      </c>
      <c r="AH38" s="32">
        <f t="shared" si="2"/>
        <v>80</v>
      </c>
      <c r="AI38" s="33"/>
    </row>
    <row r="39" spans="1:35" ht="25.5" customHeight="1">
      <c r="A39" s="53">
        <v>3</v>
      </c>
      <c r="B39" s="58"/>
      <c r="C39" s="28">
        <v>1910010102</v>
      </c>
      <c r="D39" s="29" t="s">
        <v>114</v>
      </c>
      <c r="E39" s="29"/>
      <c r="F39" s="29" t="s">
        <v>67</v>
      </c>
      <c r="G39" s="29"/>
      <c r="H39" s="29"/>
      <c r="I39" s="30"/>
      <c r="J39" s="30"/>
      <c r="K39" s="30"/>
      <c r="L39" s="30"/>
      <c r="M39" s="30"/>
      <c r="N39" s="30"/>
      <c r="O39" s="30"/>
      <c r="P39" s="30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 t="s">
        <v>67</v>
      </c>
      <c r="AD39" s="29"/>
      <c r="AE39" s="29"/>
      <c r="AF39" s="30"/>
      <c r="AG39" s="31">
        <f t="shared" si="3"/>
        <v>2</v>
      </c>
      <c r="AH39" s="32">
        <f t="shared" si="2"/>
        <v>40</v>
      </c>
      <c r="AI39" s="33"/>
    </row>
    <row r="40" spans="1:35" ht="25.5" customHeight="1">
      <c r="A40" s="53">
        <v>4</v>
      </c>
      <c r="B40" s="58"/>
      <c r="C40" s="28">
        <v>1910010108</v>
      </c>
      <c r="D40" s="29" t="s">
        <v>115</v>
      </c>
      <c r="E40" s="29"/>
      <c r="F40" s="29"/>
      <c r="G40" s="29"/>
      <c r="H40" s="29"/>
      <c r="I40" s="30"/>
      <c r="J40" s="30"/>
      <c r="K40" s="30"/>
      <c r="L40" s="30"/>
      <c r="M40" s="30"/>
      <c r="N40" s="30"/>
      <c r="O40" s="30"/>
      <c r="P40" s="30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 t="s">
        <v>67</v>
      </c>
      <c r="AD40" s="29"/>
      <c r="AE40" s="29"/>
      <c r="AF40" s="30"/>
      <c r="AG40" s="31">
        <f t="shared" si="3"/>
        <v>1</v>
      </c>
      <c r="AH40" s="32">
        <f t="shared" si="2"/>
        <v>20</v>
      </c>
      <c r="AI40" s="33"/>
    </row>
    <row r="41" spans="1:35" ht="25.5" customHeight="1">
      <c r="A41" s="53">
        <v>5</v>
      </c>
      <c r="B41" s="58"/>
      <c r="C41" s="28">
        <v>1910010117</v>
      </c>
      <c r="D41" s="29" t="s">
        <v>116</v>
      </c>
      <c r="E41" s="29"/>
      <c r="F41" s="29" t="s">
        <v>67</v>
      </c>
      <c r="G41" s="29"/>
      <c r="H41" s="29"/>
      <c r="I41" s="30" t="s">
        <v>67</v>
      </c>
      <c r="J41" s="30"/>
      <c r="K41" s="30"/>
      <c r="L41" s="30"/>
      <c r="M41" s="30"/>
      <c r="N41" s="30"/>
      <c r="O41" s="30"/>
      <c r="P41" s="30"/>
      <c r="Q41" s="29"/>
      <c r="R41" s="29" t="s">
        <v>67</v>
      </c>
      <c r="S41" s="29"/>
      <c r="T41" s="29"/>
      <c r="U41" s="29"/>
      <c r="V41" s="29"/>
      <c r="W41" s="29"/>
      <c r="X41" s="29" t="s">
        <v>67</v>
      </c>
      <c r="Y41" s="29"/>
      <c r="Z41" s="29"/>
      <c r="AA41" s="29"/>
      <c r="AB41" s="29"/>
      <c r="AC41" s="29" t="s">
        <v>67</v>
      </c>
      <c r="AD41" s="29" t="s">
        <v>67</v>
      </c>
      <c r="AE41" s="29"/>
      <c r="AF41" s="30"/>
      <c r="AG41" s="31">
        <f t="shared" si="3"/>
        <v>6</v>
      </c>
      <c r="AH41" s="32">
        <f t="shared" si="2"/>
        <v>120</v>
      </c>
      <c r="AI41" s="33"/>
    </row>
    <row r="42" spans="1:35" ht="25.5" customHeight="1">
      <c r="A42" s="53">
        <v>6</v>
      </c>
      <c r="B42" s="58"/>
      <c r="C42" s="28">
        <v>1910010120</v>
      </c>
      <c r="D42" s="29" t="s">
        <v>117</v>
      </c>
      <c r="E42" s="29"/>
      <c r="F42" s="29"/>
      <c r="G42" s="29"/>
      <c r="H42" s="29"/>
      <c r="I42" s="30"/>
      <c r="J42" s="30"/>
      <c r="K42" s="30"/>
      <c r="L42" s="30"/>
      <c r="M42" s="30"/>
      <c r="N42" s="30"/>
      <c r="O42" s="30"/>
      <c r="P42" s="30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 t="s">
        <v>67</v>
      </c>
      <c r="AD42" s="29"/>
      <c r="AE42" s="29"/>
      <c r="AF42" s="30"/>
      <c r="AG42" s="31">
        <f t="shared" si="3"/>
        <v>1</v>
      </c>
      <c r="AH42" s="32">
        <f t="shared" si="2"/>
        <v>20</v>
      </c>
      <c r="AI42" s="33"/>
    </row>
    <row r="43" spans="1:35" ht="25.5" customHeight="1">
      <c r="A43" s="53">
        <v>7</v>
      </c>
      <c r="B43" s="58"/>
      <c r="C43" s="28">
        <v>1910010123</v>
      </c>
      <c r="D43" s="29" t="s">
        <v>118</v>
      </c>
      <c r="E43" s="29"/>
      <c r="F43" s="29"/>
      <c r="G43" s="29"/>
      <c r="H43" s="29"/>
      <c r="I43" s="30"/>
      <c r="J43" s="30"/>
      <c r="K43" s="30"/>
      <c r="L43" s="30"/>
      <c r="M43" s="30"/>
      <c r="N43" s="30"/>
      <c r="O43" s="30"/>
      <c r="P43" s="30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 t="s">
        <v>67</v>
      </c>
      <c r="AD43" s="29"/>
      <c r="AE43" s="29"/>
      <c r="AF43" s="30"/>
      <c r="AG43" s="31">
        <f t="shared" si="3"/>
        <v>1</v>
      </c>
      <c r="AH43" s="32">
        <f t="shared" si="2"/>
        <v>20</v>
      </c>
      <c r="AI43" s="33"/>
    </row>
    <row r="44" spans="1:35" ht="25.5" customHeight="1">
      <c r="A44" s="53">
        <v>8</v>
      </c>
      <c r="B44" s="58"/>
      <c r="C44" s="28">
        <v>1910010127</v>
      </c>
      <c r="D44" s="29" t="s">
        <v>128</v>
      </c>
      <c r="E44" s="29"/>
      <c r="F44" s="29"/>
      <c r="G44" s="29"/>
      <c r="H44" s="29"/>
      <c r="I44" s="30"/>
      <c r="J44" s="30"/>
      <c r="K44" s="30"/>
      <c r="L44" s="30"/>
      <c r="M44" s="30"/>
      <c r="N44" s="30"/>
      <c r="O44" s="30"/>
      <c r="P44" s="30"/>
      <c r="Q44" s="29"/>
      <c r="R44" s="29" t="s">
        <v>67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 t="s">
        <v>67</v>
      </c>
      <c r="AE44" s="29"/>
      <c r="AF44" s="30"/>
      <c r="AG44" s="31">
        <f t="shared" si="3"/>
        <v>2</v>
      </c>
      <c r="AH44" s="32">
        <f t="shared" si="2"/>
        <v>40</v>
      </c>
      <c r="AI44" s="33"/>
    </row>
    <row r="45" spans="1:35" ht="25.5" customHeight="1">
      <c r="A45" s="53">
        <v>9</v>
      </c>
      <c r="B45" s="58"/>
      <c r="C45" s="28">
        <v>1910010128</v>
      </c>
      <c r="D45" s="29" t="s">
        <v>120</v>
      </c>
      <c r="E45" s="29"/>
      <c r="F45" s="29" t="s">
        <v>67</v>
      </c>
      <c r="G45" s="29"/>
      <c r="H45" s="29"/>
      <c r="I45" s="30"/>
      <c r="J45" s="30"/>
      <c r="K45" s="30"/>
      <c r="L45" s="30"/>
      <c r="M45" s="30"/>
      <c r="N45" s="30"/>
      <c r="O45" s="30"/>
      <c r="P45" s="30"/>
      <c r="Q45" s="29"/>
      <c r="R45" s="29" t="s">
        <v>67</v>
      </c>
      <c r="S45" s="29"/>
      <c r="T45" s="29"/>
      <c r="U45" s="29"/>
      <c r="V45" s="29"/>
      <c r="W45" s="29"/>
      <c r="X45" s="29" t="s">
        <v>67</v>
      </c>
      <c r="Y45" s="29"/>
      <c r="Z45" s="29"/>
      <c r="AA45" s="29"/>
      <c r="AB45" s="29"/>
      <c r="AC45" s="29"/>
      <c r="AD45" s="29" t="s">
        <v>67</v>
      </c>
      <c r="AE45" s="29"/>
      <c r="AF45" s="30"/>
      <c r="AG45" s="31">
        <f t="shared" si="3"/>
        <v>4</v>
      </c>
      <c r="AH45" s="32">
        <f t="shared" si="2"/>
        <v>80</v>
      </c>
      <c r="AI45" s="33"/>
    </row>
    <row r="46" spans="1:35" ht="25.5" customHeight="1">
      <c r="A46" s="53">
        <v>10</v>
      </c>
      <c r="B46" s="58"/>
      <c r="C46" s="28">
        <v>1910010130</v>
      </c>
      <c r="D46" s="29" t="s">
        <v>119</v>
      </c>
      <c r="E46" s="29"/>
      <c r="F46" s="29"/>
      <c r="G46" s="29"/>
      <c r="H46" s="29"/>
      <c r="I46" s="30"/>
      <c r="J46" s="30"/>
      <c r="K46" s="30"/>
      <c r="L46" s="30"/>
      <c r="M46" s="30"/>
      <c r="N46" s="30"/>
      <c r="O46" s="30"/>
      <c r="P46" s="30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 t="s">
        <v>67</v>
      </c>
      <c r="AD46" s="29"/>
      <c r="AE46" s="29"/>
      <c r="AF46" s="30"/>
      <c r="AG46" s="31">
        <f t="shared" si="3"/>
        <v>1</v>
      </c>
      <c r="AH46" s="32">
        <f t="shared" si="2"/>
        <v>20</v>
      </c>
      <c r="AI46" s="33"/>
    </row>
    <row r="47" spans="1:35" ht="25.5" customHeight="1">
      <c r="A47" s="53">
        <v>11</v>
      </c>
      <c r="B47" s="58"/>
      <c r="C47" s="28">
        <v>1910010134</v>
      </c>
      <c r="D47" s="29" t="s">
        <v>121</v>
      </c>
      <c r="E47" s="29"/>
      <c r="F47" s="29" t="s">
        <v>67</v>
      </c>
      <c r="G47" s="29"/>
      <c r="H47" s="29"/>
      <c r="I47" s="30"/>
      <c r="J47" s="30"/>
      <c r="K47" s="30"/>
      <c r="L47" s="30"/>
      <c r="M47" s="30"/>
      <c r="N47" s="30"/>
      <c r="O47" s="30"/>
      <c r="P47" s="30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31">
        <f t="shared" si="3"/>
        <v>1</v>
      </c>
      <c r="AH47" s="32">
        <f>AG47*20</f>
        <v>20</v>
      </c>
      <c r="AI47" s="33"/>
    </row>
    <row r="48" spans="1:35" ht="25.5" customHeight="1">
      <c r="A48" s="53">
        <v>12</v>
      </c>
      <c r="B48" s="58"/>
      <c r="C48" s="28">
        <v>1910010136</v>
      </c>
      <c r="D48" s="29" t="s">
        <v>129</v>
      </c>
      <c r="E48" s="29"/>
      <c r="F48" s="29"/>
      <c r="G48" s="29"/>
      <c r="H48" s="29"/>
      <c r="I48" s="30"/>
      <c r="J48" s="30"/>
      <c r="K48" s="30"/>
      <c r="L48" s="30"/>
      <c r="M48" s="30"/>
      <c r="N48" s="30"/>
      <c r="O48" s="30"/>
      <c r="P48" s="30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 t="s">
        <v>67</v>
      </c>
      <c r="AE48" s="29"/>
      <c r="AF48" s="30"/>
      <c r="AG48" s="31">
        <f t="shared" si="3"/>
        <v>1</v>
      </c>
      <c r="AH48" s="32">
        <f>AG48*20</f>
        <v>20</v>
      </c>
      <c r="AI48" s="33"/>
    </row>
    <row r="49" spans="1:35" ht="25.5" customHeight="1">
      <c r="A49" s="53">
        <v>13</v>
      </c>
      <c r="B49" s="58"/>
      <c r="C49" s="28">
        <v>1910010144</v>
      </c>
      <c r="D49" s="29" t="s">
        <v>138</v>
      </c>
      <c r="E49" s="29" t="s">
        <v>67</v>
      </c>
      <c r="F49" s="29"/>
      <c r="G49" s="29"/>
      <c r="H49" s="29"/>
      <c r="I49" s="30"/>
      <c r="J49" s="30"/>
      <c r="K49" s="30"/>
      <c r="L49" s="30"/>
      <c r="M49" s="30"/>
      <c r="N49" s="30"/>
      <c r="O49" s="30"/>
      <c r="P49" s="30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30"/>
      <c r="AG49" s="31">
        <f>COUNTIF(E49:AF49,"TL")</f>
        <v>1</v>
      </c>
      <c r="AH49" s="32">
        <f>AG49*20</f>
        <v>20</v>
      </c>
      <c r="AI49" s="33"/>
    </row>
    <row r="50" spans="1:35" ht="25.5" customHeight="1">
      <c r="A50" s="55">
        <v>14</v>
      </c>
      <c r="B50" s="59"/>
      <c r="C50" s="34">
        <v>1910010146</v>
      </c>
      <c r="D50" s="35" t="s">
        <v>122</v>
      </c>
      <c r="E50" s="35"/>
      <c r="F50" s="35" t="s">
        <v>67</v>
      </c>
      <c r="G50" s="35"/>
      <c r="H50" s="35"/>
      <c r="I50" s="36" t="s">
        <v>67</v>
      </c>
      <c r="J50" s="36"/>
      <c r="K50" s="36"/>
      <c r="L50" s="36"/>
      <c r="M50" s="36"/>
      <c r="N50" s="36"/>
      <c r="O50" s="36"/>
      <c r="P50" s="36"/>
      <c r="Q50" s="35"/>
      <c r="R50" s="35" t="s">
        <v>67</v>
      </c>
      <c r="S50" s="35"/>
      <c r="T50" s="35"/>
      <c r="U50" s="35"/>
      <c r="V50" s="35"/>
      <c r="W50" s="35"/>
      <c r="X50" s="35" t="s">
        <v>67</v>
      </c>
      <c r="Y50" s="35"/>
      <c r="Z50" s="35"/>
      <c r="AA50" s="35"/>
      <c r="AB50" s="35"/>
      <c r="AC50" s="35"/>
      <c r="AD50" s="35" t="s">
        <v>67</v>
      </c>
      <c r="AE50" s="35"/>
      <c r="AF50" s="36"/>
      <c r="AG50" s="37">
        <f t="shared" si="3"/>
        <v>5</v>
      </c>
      <c r="AH50" s="38">
        <f>AG50*20</f>
        <v>100</v>
      </c>
      <c r="AI50" s="39"/>
    </row>
    <row r="51" spans="1:35" ht="25.5" customHeight="1">
      <c r="A51" s="51">
        <v>1</v>
      </c>
      <c r="B51" s="57" t="s">
        <v>49</v>
      </c>
      <c r="C51" s="22">
        <v>1910070005</v>
      </c>
      <c r="D51" s="23" t="s">
        <v>145</v>
      </c>
      <c r="E51" s="23"/>
      <c r="F51" s="23"/>
      <c r="G51" s="23"/>
      <c r="H51" s="23" t="s">
        <v>67</v>
      </c>
      <c r="I51" s="24"/>
      <c r="J51" s="24"/>
      <c r="K51" s="24"/>
      <c r="L51" s="24"/>
      <c r="M51" s="24"/>
      <c r="N51" s="24"/>
      <c r="O51" s="24"/>
      <c r="P51" s="24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4"/>
      <c r="AG51" s="25">
        <f t="shared" si="3"/>
        <v>1</v>
      </c>
      <c r="AH51" s="26">
        <f t="shared" si="2"/>
        <v>20</v>
      </c>
      <c r="AI51" s="27"/>
    </row>
    <row r="52" spans="1:35" ht="25.5" customHeight="1">
      <c r="A52" s="53">
        <v>2</v>
      </c>
      <c r="B52" s="58"/>
      <c r="C52" s="28">
        <v>1910070008</v>
      </c>
      <c r="D52" s="29" t="s">
        <v>146</v>
      </c>
      <c r="E52" s="29"/>
      <c r="F52" s="29"/>
      <c r="G52" s="29"/>
      <c r="H52" s="29"/>
      <c r="I52" s="30"/>
      <c r="J52" s="30"/>
      <c r="K52" s="30"/>
      <c r="L52" s="30"/>
      <c r="M52" s="30"/>
      <c r="N52" s="30"/>
      <c r="O52" s="30"/>
      <c r="P52" s="30"/>
      <c r="Q52" s="29"/>
      <c r="R52" s="29"/>
      <c r="S52" s="29"/>
      <c r="T52" s="29" t="s">
        <v>67</v>
      </c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30"/>
      <c r="AG52" s="31">
        <f>COUNTIF(E52:AF52,"TL")</f>
        <v>1</v>
      </c>
      <c r="AH52" s="32">
        <f t="shared" si="2"/>
        <v>20</v>
      </c>
      <c r="AI52" s="33"/>
    </row>
    <row r="53" spans="1:35" ht="25.5" customHeight="1">
      <c r="A53" s="53">
        <v>3</v>
      </c>
      <c r="B53" s="58"/>
      <c r="C53" s="28">
        <v>1910070013</v>
      </c>
      <c r="D53" s="29" t="s">
        <v>130</v>
      </c>
      <c r="E53" s="29" t="s">
        <v>67</v>
      </c>
      <c r="F53" s="29"/>
      <c r="G53" s="29"/>
      <c r="H53" s="29"/>
      <c r="I53" s="30"/>
      <c r="J53" s="30"/>
      <c r="K53" s="30"/>
      <c r="L53" s="30"/>
      <c r="M53" s="30"/>
      <c r="N53" s="30"/>
      <c r="O53" s="30"/>
      <c r="P53" s="30" t="s">
        <v>67</v>
      </c>
      <c r="Q53" s="29"/>
      <c r="R53" s="29"/>
      <c r="S53" s="29"/>
      <c r="T53" s="29"/>
      <c r="U53" s="29"/>
      <c r="V53" s="29"/>
      <c r="W53" s="29"/>
      <c r="X53" s="29" t="s">
        <v>67</v>
      </c>
      <c r="Y53" s="29"/>
      <c r="Z53" s="29"/>
      <c r="AA53" s="29"/>
      <c r="AB53" s="29"/>
      <c r="AC53" s="29"/>
      <c r="AD53" s="29"/>
      <c r="AE53" s="29"/>
      <c r="AF53" s="30"/>
      <c r="AG53" s="31">
        <f>COUNTIF(E53:AF53,"TL")</f>
        <v>3</v>
      </c>
      <c r="AH53" s="32">
        <f>AG53*20</f>
        <v>60</v>
      </c>
      <c r="AI53" s="33"/>
    </row>
    <row r="54" spans="1:35" ht="25.5" customHeight="1">
      <c r="A54" s="53">
        <v>4</v>
      </c>
      <c r="B54" s="58"/>
      <c r="C54" s="28">
        <v>1910070019</v>
      </c>
      <c r="D54" s="29" t="s">
        <v>131</v>
      </c>
      <c r="E54" s="29" t="s">
        <v>67</v>
      </c>
      <c r="F54" s="29" t="s">
        <v>67</v>
      </c>
      <c r="G54" s="29"/>
      <c r="H54" s="29"/>
      <c r="I54" s="30"/>
      <c r="J54" s="30"/>
      <c r="K54" s="30"/>
      <c r="L54" s="30"/>
      <c r="M54" s="30"/>
      <c r="N54" s="30"/>
      <c r="O54" s="30"/>
      <c r="P54" s="30"/>
      <c r="Q54" s="29"/>
      <c r="R54" s="29"/>
      <c r="S54" s="29"/>
      <c r="T54" s="29"/>
      <c r="U54" s="29"/>
      <c r="V54" s="29"/>
      <c r="W54" s="29"/>
      <c r="X54" s="29" t="s">
        <v>67</v>
      </c>
      <c r="Y54" s="29"/>
      <c r="Z54" s="29" t="s">
        <v>67</v>
      </c>
      <c r="AA54" s="29"/>
      <c r="AB54" s="29"/>
      <c r="AC54" s="29"/>
      <c r="AD54" s="29"/>
      <c r="AE54" s="29"/>
      <c r="AF54" s="30"/>
      <c r="AG54" s="31">
        <f t="shared" si="3"/>
        <v>4</v>
      </c>
      <c r="AH54" s="32">
        <f t="shared" si="2"/>
        <v>80</v>
      </c>
      <c r="AI54" s="33"/>
    </row>
    <row r="55" spans="1:35" ht="25.5" customHeight="1">
      <c r="A55" s="53">
        <v>5</v>
      </c>
      <c r="B55" s="58"/>
      <c r="C55" s="28">
        <v>1910070022</v>
      </c>
      <c r="D55" s="29" t="s">
        <v>147</v>
      </c>
      <c r="E55" s="29"/>
      <c r="F55" s="29"/>
      <c r="G55" s="29"/>
      <c r="H55" s="29"/>
      <c r="I55" s="30"/>
      <c r="J55" s="30"/>
      <c r="K55" s="30"/>
      <c r="L55" s="30"/>
      <c r="M55" s="30"/>
      <c r="N55" s="30"/>
      <c r="O55" s="30"/>
      <c r="P55" s="30"/>
      <c r="Q55" s="29"/>
      <c r="R55" s="29"/>
      <c r="S55" s="29"/>
      <c r="T55" s="29"/>
      <c r="U55" s="29"/>
      <c r="V55" s="29"/>
      <c r="W55" s="29"/>
      <c r="X55" s="29"/>
      <c r="Y55" s="29"/>
      <c r="Z55" s="29" t="s">
        <v>67</v>
      </c>
      <c r="AA55" s="29"/>
      <c r="AB55" s="29"/>
      <c r="AC55" s="29"/>
      <c r="AD55" s="29"/>
      <c r="AE55" s="29"/>
      <c r="AF55" s="30"/>
      <c r="AG55" s="31">
        <f>COUNTIF(E55:AF55,"TL")</f>
        <v>1</v>
      </c>
      <c r="AH55" s="32">
        <f t="shared" si="2"/>
        <v>20</v>
      </c>
      <c r="AI55" s="33"/>
    </row>
    <row r="56" spans="1:35" ht="25.5" customHeight="1">
      <c r="A56" s="53">
        <v>6</v>
      </c>
      <c r="B56" s="58"/>
      <c r="C56" s="28">
        <v>1910070029</v>
      </c>
      <c r="D56" s="29" t="s">
        <v>132</v>
      </c>
      <c r="E56" s="29"/>
      <c r="F56" s="29"/>
      <c r="G56" s="29"/>
      <c r="H56" s="29"/>
      <c r="I56" s="30"/>
      <c r="J56" s="30"/>
      <c r="K56" s="30"/>
      <c r="L56" s="30"/>
      <c r="M56" s="30"/>
      <c r="N56" s="30"/>
      <c r="O56" s="30"/>
      <c r="P56" s="30"/>
      <c r="Q56" s="29"/>
      <c r="R56" s="29"/>
      <c r="S56" s="29"/>
      <c r="T56" s="29"/>
      <c r="U56" s="29"/>
      <c r="V56" s="29"/>
      <c r="W56" s="29"/>
      <c r="X56" s="29" t="s">
        <v>67</v>
      </c>
      <c r="Y56" s="29"/>
      <c r="Z56" s="29"/>
      <c r="AA56" s="29"/>
      <c r="AB56" s="29"/>
      <c r="AC56" s="29"/>
      <c r="AD56" s="29"/>
      <c r="AE56" s="29"/>
      <c r="AF56" s="30"/>
      <c r="AG56" s="31">
        <f t="shared" si="3"/>
        <v>1</v>
      </c>
      <c r="AH56" s="32">
        <f t="shared" si="2"/>
        <v>20</v>
      </c>
      <c r="AI56" s="33"/>
    </row>
    <row r="57" spans="1:35" ht="25.5" customHeight="1">
      <c r="A57" s="53">
        <v>7</v>
      </c>
      <c r="B57" s="58"/>
      <c r="C57" s="28">
        <v>1910070034</v>
      </c>
      <c r="D57" s="29" t="s">
        <v>133</v>
      </c>
      <c r="E57" s="29"/>
      <c r="F57" s="29"/>
      <c r="G57" s="29"/>
      <c r="H57" s="29"/>
      <c r="I57" s="30"/>
      <c r="J57" s="30"/>
      <c r="K57" s="30"/>
      <c r="L57" s="30"/>
      <c r="M57" s="30"/>
      <c r="N57" s="30"/>
      <c r="O57" s="30"/>
      <c r="P57" s="30"/>
      <c r="Q57" s="29"/>
      <c r="R57" s="29"/>
      <c r="S57" s="29"/>
      <c r="T57" s="29"/>
      <c r="U57" s="29"/>
      <c r="V57" s="29"/>
      <c r="W57" s="29"/>
      <c r="X57" s="29" t="s">
        <v>67</v>
      </c>
      <c r="Y57" s="29"/>
      <c r="Z57" s="29"/>
      <c r="AA57" s="29"/>
      <c r="AB57" s="29"/>
      <c r="AC57" s="29"/>
      <c r="AD57" s="29"/>
      <c r="AE57" s="29"/>
      <c r="AF57" s="30"/>
      <c r="AG57" s="31">
        <f t="shared" si="3"/>
        <v>1</v>
      </c>
      <c r="AH57" s="32">
        <f t="shared" si="2"/>
        <v>20</v>
      </c>
      <c r="AI57" s="33"/>
    </row>
    <row r="58" spans="1:35" ht="25.5" customHeight="1">
      <c r="A58" s="53">
        <v>8</v>
      </c>
      <c r="B58" s="58"/>
      <c r="C58" s="28">
        <v>1910070045</v>
      </c>
      <c r="D58" s="29" t="s">
        <v>134</v>
      </c>
      <c r="E58" s="29"/>
      <c r="F58" s="29"/>
      <c r="G58" s="29"/>
      <c r="H58" s="29"/>
      <c r="I58" s="30"/>
      <c r="J58" s="30"/>
      <c r="K58" s="30"/>
      <c r="L58" s="30"/>
      <c r="M58" s="30"/>
      <c r="N58" s="30"/>
      <c r="O58" s="30"/>
      <c r="P58" s="30" t="s">
        <v>67</v>
      </c>
      <c r="Q58" s="29"/>
      <c r="R58" s="29"/>
      <c r="S58" s="29"/>
      <c r="T58" s="29"/>
      <c r="U58" s="29"/>
      <c r="V58" s="29"/>
      <c r="W58" s="29"/>
      <c r="X58" s="29" t="s">
        <v>67</v>
      </c>
      <c r="Y58" s="29"/>
      <c r="Z58" s="29" t="s">
        <v>67</v>
      </c>
      <c r="AA58" s="29"/>
      <c r="AB58" s="29"/>
      <c r="AC58" s="29"/>
      <c r="AD58" s="29"/>
      <c r="AE58" s="29"/>
      <c r="AF58" s="30"/>
      <c r="AG58" s="31">
        <f t="shared" si="3"/>
        <v>3</v>
      </c>
      <c r="AH58" s="32">
        <f t="shared" si="2"/>
        <v>60</v>
      </c>
      <c r="AI58" s="33"/>
    </row>
    <row r="59" spans="1:35" ht="25.5" customHeight="1">
      <c r="A59" s="53">
        <v>9</v>
      </c>
      <c r="B59" s="58"/>
      <c r="C59" s="28">
        <v>1910070046</v>
      </c>
      <c r="D59" s="29" t="s">
        <v>139</v>
      </c>
      <c r="E59" s="29" t="s">
        <v>67</v>
      </c>
      <c r="F59" s="29"/>
      <c r="G59" s="29"/>
      <c r="H59" s="29"/>
      <c r="I59" s="30"/>
      <c r="J59" s="30"/>
      <c r="K59" s="30"/>
      <c r="L59" s="30"/>
      <c r="M59" s="30"/>
      <c r="N59" s="30"/>
      <c r="O59" s="30"/>
      <c r="P59" s="30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30"/>
      <c r="AG59" s="31">
        <f>COUNTIF(E59:AF59,"TL")</f>
        <v>1</v>
      </c>
      <c r="AH59" s="32">
        <f t="shared" si="2"/>
        <v>20</v>
      </c>
      <c r="AI59" s="33"/>
    </row>
    <row r="60" spans="1:35" ht="25.5" customHeight="1">
      <c r="A60" s="53">
        <v>10</v>
      </c>
      <c r="B60" s="58"/>
      <c r="C60" s="28">
        <v>1910070048</v>
      </c>
      <c r="D60" s="29" t="s">
        <v>140</v>
      </c>
      <c r="E60" s="29" t="s">
        <v>67</v>
      </c>
      <c r="F60" s="29"/>
      <c r="G60" s="29"/>
      <c r="H60" s="29"/>
      <c r="I60" s="30"/>
      <c r="J60" s="30" t="s">
        <v>67</v>
      </c>
      <c r="K60" s="30"/>
      <c r="L60" s="30"/>
      <c r="M60" s="30"/>
      <c r="N60" s="30"/>
      <c r="O60" s="30"/>
      <c r="P60" s="30"/>
      <c r="Q60" s="29"/>
      <c r="R60" s="29"/>
      <c r="S60" s="29"/>
      <c r="T60" s="29"/>
      <c r="U60" s="29"/>
      <c r="V60" s="29"/>
      <c r="W60" s="29"/>
      <c r="X60" s="29"/>
      <c r="Y60" s="29"/>
      <c r="Z60" s="29" t="s">
        <v>67</v>
      </c>
      <c r="AA60" s="29"/>
      <c r="AB60" s="29"/>
      <c r="AC60" s="29"/>
      <c r="AD60" s="29"/>
      <c r="AE60" s="29"/>
      <c r="AF60" s="30"/>
      <c r="AG60" s="31">
        <f>COUNTIF(E60:AF60,"TL")</f>
        <v>3</v>
      </c>
      <c r="AH60" s="32">
        <f t="shared" si="2"/>
        <v>60</v>
      </c>
      <c r="AI60" s="33"/>
    </row>
    <row r="61" spans="1:35" ht="25.5" customHeight="1">
      <c r="A61" s="53">
        <v>11</v>
      </c>
      <c r="B61" s="58"/>
      <c r="C61" s="28">
        <v>1910070049</v>
      </c>
      <c r="D61" s="29" t="s">
        <v>135</v>
      </c>
      <c r="E61" s="29"/>
      <c r="F61" s="29" t="s">
        <v>67</v>
      </c>
      <c r="G61" s="29"/>
      <c r="H61" s="29" t="s">
        <v>67</v>
      </c>
      <c r="I61" s="30"/>
      <c r="J61" s="30"/>
      <c r="K61" s="30"/>
      <c r="L61" s="30"/>
      <c r="M61" s="30"/>
      <c r="N61" s="30"/>
      <c r="O61" s="30"/>
      <c r="P61" s="30"/>
      <c r="Q61" s="29"/>
      <c r="R61" s="29"/>
      <c r="S61" s="29"/>
      <c r="T61" s="29"/>
      <c r="U61" s="29"/>
      <c r="V61" s="29"/>
      <c r="W61" s="29"/>
      <c r="X61" s="29" t="s">
        <v>67</v>
      </c>
      <c r="Y61" s="29"/>
      <c r="Z61" s="29" t="s">
        <v>67</v>
      </c>
      <c r="AA61" s="29"/>
      <c r="AB61" s="29"/>
      <c r="AC61" s="29"/>
      <c r="AD61" s="29"/>
      <c r="AE61" s="29"/>
      <c r="AF61" s="30"/>
      <c r="AG61" s="31">
        <f t="shared" si="3"/>
        <v>4</v>
      </c>
      <c r="AH61" s="32">
        <f t="shared" si="2"/>
        <v>80</v>
      </c>
      <c r="AI61" s="33"/>
    </row>
    <row r="62" spans="1:35" ht="25.5" customHeight="1">
      <c r="A62" s="53">
        <v>12</v>
      </c>
      <c r="B62" s="58"/>
      <c r="C62" s="28">
        <v>1910070050</v>
      </c>
      <c r="D62" s="29" t="s">
        <v>141</v>
      </c>
      <c r="E62" s="29" t="s">
        <v>67</v>
      </c>
      <c r="F62" s="29"/>
      <c r="G62" s="29"/>
      <c r="H62" s="29"/>
      <c r="I62" s="30"/>
      <c r="J62" s="30"/>
      <c r="K62" s="30"/>
      <c r="L62" s="30"/>
      <c r="M62" s="30"/>
      <c r="N62" s="30"/>
      <c r="O62" s="30"/>
      <c r="P62" s="30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30"/>
      <c r="AG62" s="31">
        <f>COUNTIF(E62:AF62,"TL")</f>
        <v>1</v>
      </c>
      <c r="AH62" s="32">
        <f t="shared" si="2"/>
        <v>20</v>
      </c>
      <c r="AI62" s="33"/>
    </row>
    <row r="63" spans="1:35" ht="25.5" customHeight="1">
      <c r="A63" s="53">
        <v>13</v>
      </c>
      <c r="B63" s="58"/>
      <c r="C63" s="28">
        <v>1910070054</v>
      </c>
      <c r="D63" s="29" t="s">
        <v>142</v>
      </c>
      <c r="E63" s="29"/>
      <c r="F63" s="29" t="s">
        <v>67</v>
      </c>
      <c r="G63" s="29"/>
      <c r="H63" s="29" t="s">
        <v>67</v>
      </c>
      <c r="I63" s="30"/>
      <c r="J63" s="30"/>
      <c r="K63" s="30"/>
      <c r="L63" s="30"/>
      <c r="M63" s="30"/>
      <c r="N63" s="30"/>
      <c r="O63" s="30"/>
      <c r="P63" s="30"/>
      <c r="Q63" s="29"/>
      <c r="R63" s="29"/>
      <c r="S63" s="29"/>
      <c r="T63" s="29"/>
      <c r="U63" s="29"/>
      <c r="V63" s="29"/>
      <c r="W63" s="29"/>
      <c r="X63" s="29"/>
      <c r="Y63" s="29"/>
      <c r="Z63" s="29" t="s">
        <v>67</v>
      </c>
      <c r="AA63" s="29"/>
      <c r="AB63" s="29"/>
      <c r="AC63" s="29"/>
      <c r="AD63" s="29"/>
      <c r="AE63" s="29"/>
      <c r="AF63" s="30"/>
      <c r="AG63" s="31">
        <f>COUNTIF(E63:AF63,"TL")</f>
        <v>3</v>
      </c>
      <c r="AH63" s="32">
        <f t="shared" si="2"/>
        <v>60</v>
      </c>
      <c r="AI63" s="33"/>
    </row>
    <row r="64" spans="1:35" ht="25.5" customHeight="1">
      <c r="A64" s="53">
        <v>14</v>
      </c>
      <c r="B64" s="58"/>
      <c r="C64" s="28">
        <v>1910070060</v>
      </c>
      <c r="D64" s="29" t="s">
        <v>136</v>
      </c>
      <c r="E64" s="29" t="s">
        <v>67</v>
      </c>
      <c r="F64" s="29"/>
      <c r="G64" s="29"/>
      <c r="H64" s="29" t="s">
        <v>67</v>
      </c>
      <c r="I64" s="30"/>
      <c r="J64" s="30"/>
      <c r="K64" s="30"/>
      <c r="L64" s="30"/>
      <c r="M64" s="30"/>
      <c r="N64" s="30"/>
      <c r="O64" s="30"/>
      <c r="P64" s="30" t="s">
        <v>67</v>
      </c>
      <c r="Q64" s="29"/>
      <c r="R64" s="29"/>
      <c r="S64" s="29"/>
      <c r="T64" s="29"/>
      <c r="U64" s="29"/>
      <c r="V64" s="29"/>
      <c r="W64" s="29"/>
      <c r="X64" s="29" t="s">
        <v>67</v>
      </c>
      <c r="Y64" s="29"/>
      <c r="Z64" s="29" t="s">
        <v>67</v>
      </c>
      <c r="AA64" s="29"/>
      <c r="AB64" s="29"/>
      <c r="AC64" s="29"/>
      <c r="AD64" s="29"/>
      <c r="AE64" s="29"/>
      <c r="AF64" s="30"/>
      <c r="AG64" s="31">
        <f t="shared" si="3"/>
        <v>5</v>
      </c>
      <c r="AH64" s="32">
        <f t="shared" si="2"/>
        <v>100</v>
      </c>
      <c r="AI64" s="33"/>
    </row>
    <row r="65" spans="1:35" ht="25.5" customHeight="1">
      <c r="A65" s="55">
        <v>15</v>
      </c>
      <c r="B65" s="59"/>
      <c r="C65" s="34">
        <v>1910070061</v>
      </c>
      <c r="D65" s="35" t="s">
        <v>177</v>
      </c>
      <c r="E65" s="35"/>
      <c r="F65" s="35"/>
      <c r="G65" s="35"/>
      <c r="H65" s="35"/>
      <c r="I65" s="36"/>
      <c r="J65" s="36"/>
      <c r="K65" s="36"/>
      <c r="L65" s="36"/>
      <c r="M65" s="36"/>
      <c r="N65" s="36"/>
      <c r="O65" s="36"/>
      <c r="P65" s="36"/>
      <c r="Q65" s="35"/>
      <c r="R65" s="35"/>
      <c r="S65" s="35"/>
      <c r="T65" s="35"/>
      <c r="U65" s="35"/>
      <c r="V65" s="35" t="s">
        <v>67</v>
      </c>
      <c r="W65" s="35"/>
      <c r="X65" s="35"/>
      <c r="Y65" s="35"/>
      <c r="Z65" s="35"/>
      <c r="AA65" s="35"/>
      <c r="AB65" s="35"/>
      <c r="AC65" s="35"/>
      <c r="AD65" s="35"/>
      <c r="AE65" s="35"/>
      <c r="AF65" s="36"/>
      <c r="AG65" s="37">
        <f>COUNTIF(E65:AF65,"TL")</f>
        <v>1</v>
      </c>
      <c r="AH65" s="38">
        <f t="shared" si="2"/>
        <v>20</v>
      </c>
      <c r="AI65" s="39"/>
    </row>
    <row r="66" spans="1:35" ht="25.5" customHeight="1">
      <c r="A66" s="51">
        <v>1</v>
      </c>
      <c r="B66" s="57" t="s">
        <v>50</v>
      </c>
      <c r="C66" s="22">
        <v>1910060003</v>
      </c>
      <c r="D66" s="23" t="s">
        <v>100</v>
      </c>
      <c r="E66" s="23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 t="s">
        <v>67</v>
      </c>
      <c r="AF66" s="24"/>
      <c r="AG66" s="25">
        <f aca="true" t="shared" si="4" ref="AG66:AG76">COUNTIF(E66:AF66,"TL")</f>
        <v>1</v>
      </c>
      <c r="AH66" s="26">
        <f t="shared" si="2"/>
        <v>20</v>
      </c>
      <c r="AI66" s="27"/>
    </row>
    <row r="67" spans="1:35" ht="25.5" customHeight="1">
      <c r="A67" s="53">
        <v>2</v>
      </c>
      <c r="B67" s="58"/>
      <c r="C67" s="28">
        <v>1910060008</v>
      </c>
      <c r="D67" s="29" t="s">
        <v>71</v>
      </c>
      <c r="E67" s="29"/>
      <c r="F67" s="29" t="s">
        <v>67</v>
      </c>
      <c r="G67" s="29"/>
      <c r="H67" s="29" t="s">
        <v>67</v>
      </c>
      <c r="I67" s="30"/>
      <c r="J67" s="30"/>
      <c r="K67" s="30" t="s">
        <v>67</v>
      </c>
      <c r="L67" s="30"/>
      <c r="M67" s="30"/>
      <c r="N67" s="30" t="s">
        <v>67</v>
      </c>
      <c r="O67" s="30"/>
      <c r="P67" s="30"/>
      <c r="Q67" s="29"/>
      <c r="R67" s="29"/>
      <c r="S67" s="29" t="s">
        <v>67</v>
      </c>
      <c r="T67" s="29" t="s">
        <v>67</v>
      </c>
      <c r="U67" s="29"/>
      <c r="V67" s="29"/>
      <c r="W67" s="29"/>
      <c r="X67" s="29" t="s">
        <v>67</v>
      </c>
      <c r="Y67" s="29"/>
      <c r="Z67" s="29"/>
      <c r="AA67" s="29"/>
      <c r="AB67" s="29"/>
      <c r="AC67" s="29"/>
      <c r="AD67" s="29"/>
      <c r="AE67" s="29" t="s">
        <v>67</v>
      </c>
      <c r="AF67" s="30"/>
      <c r="AG67" s="31">
        <f t="shared" si="4"/>
        <v>8</v>
      </c>
      <c r="AH67" s="32">
        <f t="shared" si="2"/>
        <v>160</v>
      </c>
      <c r="AI67" s="33"/>
    </row>
    <row r="68" spans="1:35" ht="25.5" customHeight="1">
      <c r="A68" s="53">
        <v>3</v>
      </c>
      <c r="B68" s="58"/>
      <c r="C68" s="28">
        <v>1910060012</v>
      </c>
      <c r="D68" s="29" t="s">
        <v>101</v>
      </c>
      <c r="E68" s="29"/>
      <c r="F68" s="29"/>
      <c r="G68" s="29"/>
      <c r="H68" s="29"/>
      <c r="I68" s="30"/>
      <c r="J68" s="30"/>
      <c r="K68" s="30"/>
      <c r="L68" s="30"/>
      <c r="M68" s="30"/>
      <c r="N68" s="30"/>
      <c r="O68" s="30"/>
      <c r="P68" s="30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 t="s">
        <v>67</v>
      </c>
      <c r="AF68" s="30"/>
      <c r="AG68" s="31">
        <f t="shared" si="4"/>
        <v>1</v>
      </c>
      <c r="AH68" s="32">
        <f t="shared" si="2"/>
        <v>20</v>
      </c>
      <c r="AI68" s="33"/>
    </row>
    <row r="69" spans="1:35" ht="25.5" customHeight="1">
      <c r="A69" s="53">
        <v>4</v>
      </c>
      <c r="B69" s="58"/>
      <c r="C69" s="28">
        <v>1910060010</v>
      </c>
      <c r="D69" s="29" t="s">
        <v>72</v>
      </c>
      <c r="E69" s="29"/>
      <c r="F69" s="29"/>
      <c r="G69" s="29"/>
      <c r="H69" s="29"/>
      <c r="I69" s="30"/>
      <c r="J69" s="30"/>
      <c r="K69" s="30" t="s">
        <v>67</v>
      </c>
      <c r="L69" s="30"/>
      <c r="M69" s="30"/>
      <c r="N69" s="30"/>
      <c r="O69" s="30"/>
      <c r="P69" s="30"/>
      <c r="Q69" s="29"/>
      <c r="R69" s="29"/>
      <c r="S69" s="29" t="s">
        <v>67</v>
      </c>
      <c r="T69" s="29"/>
      <c r="U69" s="29"/>
      <c r="V69" s="29"/>
      <c r="W69" s="29"/>
      <c r="X69" s="29" t="s">
        <v>67</v>
      </c>
      <c r="Y69" s="29"/>
      <c r="Z69" s="29"/>
      <c r="AA69" s="29"/>
      <c r="AB69" s="29"/>
      <c r="AC69" s="29"/>
      <c r="AD69" s="29"/>
      <c r="AE69" s="29"/>
      <c r="AF69" s="30"/>
      <c r="AG69" s="31">
        <f t="shared" si="4"/>
        <v>3</v>
      </c>
      <c r="AH69" s="32">
        <f t="shared" si="2"/>
        <v>60</v>
      </c>
      <c r="AI69" s="33"/>
    </row>
    <row r="70" spans="1:35" ht="25.5" customHeight="1">
      <c r="A70" s="53">
        <v>5</v>
      </c>
      <c r="B70" s="58"/>
      <c r="C70" s="28">
        <v>1910060014</v>
      </c>
      <c r="D70" s="29" t="s">
        <v>73</v>
      </c>
      <c r="E70" s="29"/>
      <c r="F70" s="29" t="s">
        <v>67</v>
      </c>
      <c r="G70" s="29"/>
      <c r="H70" s="29" t="s">
        <v>67</v>
      </c>
      <c r="I70" s="30"/>
      <c r="J70" s="30"/>
      <c r="K70" s="30" t="s">
        <v>67</v>
      </c>
      <c r="L70" s="30"/>
      <c r="M70" s="30"/>
      <c r="N70" s="30" t="s">
        <v>67</v>
      </c>
      <c r="O70" s="30"/>
      <c r="P70" s="30"/>
      <c r="Q70" s="29"/>
      <c r="R70" s="29"/>
      <c r="S70" s="29" t="s">
        <v>67</v>
      </c>
      <c r="T70" s="29" t="s">
        <v>67</v>
      </c>
      <c r="U70" s="29"/>
      <c r="V70" s="29"/>
      <c r="W70" s="29"/>
      <c r="X70" s="29" t="s">
        <v>67</v>
      </c>
      <c r="Y70" s="29"/>
      <c r="Z70" s="29"/>
      <c r="AA70" s="29"/>
      <c r="AB70" s="29"/>
      <c r="AC70" s="29"/>
      <c r="AD70" s="29"/>
      <c r="AE70" s="29" t="s">
        <v>67</v>
      </c>
      <c r="AF70" s="30"/>
      <c r="AG70" s="31">
        <f t="shared" si="4"/>
        <v>8</v>
      </c>
      <c r="AH70" s="32">
        <f t="shared" si="2"/>
        <v>160</v>
      </c>
      <c r="AI70" s="33"/>
    </row>
    <row r="71" spans="1:35" ht="25.5" customHeight="1">
      <c r="A71" s="53">
        <v>6</v>
      </c>
      <c r="B71" s="58"/>
      <c r="C71" s="28">
        <v>1910060015</v>
      </c>
      <c r="D71" s="29" t="s">
        <v>74</v>
      </c>
      <c r="E71" s="29"/>
      <c r="F71" s="29"/>
      <c r="G71" s="29"/>
      <c r="H71" s="29"/>
      <c r="I71" s="30"/>
      <c r="J71" s="30"/>
      <c r="K71" s="30"/>
      <c r="L71" s="30"/>
      <c r="M71" s="30"/>
      <c r="N71" s="30"/>
      <c r="O71" s="30"/>
      <c r="P71" s="30"/>
      <c r="Q71" s="29"/>
      <c r="R71" s="29"/>
      <c r="S71" s="29"/>
      <c r="T71" s="29"/>
      <c r="U71" s="29"/>
      <c r="V71" s="29"/>
      <c r="W71" s="29"/>
      <c r="X71" s="29" t="s">
        <v>67</v>
      </c>
      <c r="Y71" s="29"/>
      <c r="Z71" s="29"/>
      <c r="AA71" s="29"/>
      <c r="AB71" s="29"/>
      <c r="AC71" s="29"/>
      <c r="AD71" s="29"/>
      <c r="AE71" s="29"/>
      <c r="AF71" s="30"/>
      <c r="AG71" s="31">
        <f t="shared" si="4"/>
        <v>1</v>
      </c>
      <c r="AH71" s="32">
        <f t="shared" si="2"/>
        <v>20</v>
      </c>
      <c r="AI71" s="33"/>
    </row>
    <row r="72" spans="1:35" ht="25.5" customHeight="1">
      <c r="A72" s="53">
        <v>7</v>
      </c>
      <c r="B72" s="58"/>
      <c r="C72" s="28">
        <v>1910060020</v>
      </c>
      <c r="D72" s="29" t="s">
        <v>75</v>
      </c>
      <c r="E72" s="29"/>
      <c r="F72" s="29" t="s">
        <v>67</v>
      </c>
      <c r="G72" s="29"/>
      <c r="H72" s="29" t="s">
        <v>67</v>
      </c>
      <c r="I72" s="30"/>
      <c r="J72" s="30"/>
      <c r="K72" s="30" t="s">
        <v>67</v>
      </c>
      <c r="L72" s="30"/>
      <c r="M72" s="30"/>
      <c r="N72" s="30" t="s">
        <v>67</v>
      </c>
      <c r="O72" s="30"/>
      <c r="P72" s="30"/>
      <c r="Q72" s="29"/>
      <c r="R72" s="29"/>
      <c r="S72" s="29" t="s">
        <v>67</v>
      </c>
      <c r="T72" s="29" t="s">
        <v>67</v>
      </c>
      <c r="U72" s="29"/>
      <c r="V72" s="29"/>
      <c r="W72" s="29"/>
      <c r="X72" s="29" t="s">
        <v>67</v>
      </c>
      <c r="Y72" s="29"/>
      <c r="Z72" s="29"/>
      <c r="AA72" s="29"/>
      <c r="AB72" s="29"/>
      <c r="AC72" s="29"/>
      <c r="AD72" s="29"/>
      <c r="AE72" s="29" t="s">
        <v>67</v>
      </c>
      <c r="AF72" s="30"/>
      <c r="AG72" s="31">
        <f t="shared" si="4"/>
        <v>8</v>
      </c>
      <c r="AH72" s="32">
        <f t="shared" si="2"/>
        <v>160</v>
      </c>
      <c r="AI72" s="33"/>
    </row>
    <row r="73" spans="1:35" ht="25.5" customHeight="1">
      <c r="A73" s="53">
        <v>8</v>
      </c>
      <c r="B73" s="58"/>
      <c r="C73" s="28">
        <v>1910060025</v>
      </c>
      <c r="D73" s="29" t="s">
        <v>94</v>
      </c>
      <c r="E73" s="29"/>
      <c r="F73" s="29"/>
      <c r="G73" s="29"/>
      <c r="H73" s="29"/>
      <c r="I73" s="30"/>
      <c r="J73" s="30"/>
      <c r="K73" s="30" t="s">
        <v>67</v>
      </c>
      <c r="L73" s="30"/>
      <c r="M73" s="30"/>
      <c r="N73" s="30"/>
      <c r="O73" s="30"/>
      <c r="P73" s="30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30"/>
      <c r="AG73" s="31">
        <f t="shared" si="4"/>
        <v>1</v>
      </c>
      <c r="AH73" s="32">
        <f t="shared" si="2"/>
        <v>20</v>
      </c>
      <c r="AI73" s="33"/>
    </row>
    <row r="74" spans="1:35" ht="25.5" customHeight="1">
      <c r="A74" s="53">
        <v>9</v>
      </c>
      <c r="B74" s="58"/>
      <c r="C74" s="28">
        <v>1910060026</v>
      </c>
      <c r="D74" s="29" t="s">
        <v>102</v>
      </c>
      <c r="E74" s="29"/>
      <c r="F74" s="29"/>
      <c r="G74" s="29"/>
      <c r="H74" s="29"/>
      <c r="I74" s="30"/>
      <c r="J74" s="30"/>
      <c r="K74" s="30"/>
      <c r="L74" s="30"/>
      <c r="M74" s="30"/>
      <c r="N74" s="30"/>
      <c r="O74" s="30"/>
      <c r="P74" s="30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 t="s">
        <v>67</v>
      </c>
      <c r="AF74" s="30"/>
      <c r="AG74" s="31">
        <f t="shared" si="4"/>
        <v>1</v>
      </c>
      <c r="AH74" s="32">
        <f t="shared" si="2"/>
        <v>20</v>
      </c>
      <c r="AI74" s="33"/>
    </row>
    <row r="75" spans="1:35" ht="25.5" customHeight="1">
      <c r="A75" s="53">
        <v>10</v>
      </c>
      <c r="B75" s="58"/>
      <c r="C75" s="28">
        <v>1910060027</v>
      </c>
      <c r="D75" s="29" t="s">
        <v>89</v>
      </c>
      <c r="E75" s="29"/>
      <c r="F75" s="29" t="s">
        <v>67</v>
      </c>
      <c r="G75" s="29"/>
      <c r="H75" s="29"/>
      <c r="I75" s="30"/>
      <c r="J75" s="30"/>
      <c r="K75" s="30"/>
      <c r="L75" s="30"/>
      <c r="M75" s="30"/>
      <c r="N75" s="30"/>
      <c r="O75" s="30"/>
      <c r="P75" s="30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30"/>
      <c r="AG75" s="31">
        <f t="shared" si="4"/>
        <v>1</v>
      </c>
      <c r="AH75" s="32">
        <f t="shared" si="2"/>
        <v>20</v>
      </c>
      <c r="AI75" s="33"/>
    </row>
    <row r="76" spans="1:35" ht="25.5" customHeight="1">
      <c r="A76" s="53">
        <v>11</v>
      </c>
      <c r="B76" s="58"/>
      <c r="C76" s="28">
        <v>1910060028</v>
      </c>
      <c r="D76" s="29" t="s">
        <v>76</v>
      </c>
      <c r="E76" s="29"/>
      <c r="F76" s="29" t="s">
        <v>67</v>
      </c>
      <c r="G76" s="29"/>
      <c r="H76" s="29"/>
      <c r="I76" s="30"/>
      <c r="J76" s="30"/>
      <c r="K76" s="30"/>
      <c r="L76" s="30"/>
      <c r="M76" s="30"/>
      <c r="N76" s="30"/>
      <c r="O76" s="30"/>
      <c r="P76" s="30"/>
      <c r="Q76" s="29"/>
      <c r="R76" s="29"/>
      <c r="S76" s="29"/>
      <c r="T76" s="29" t="s">
        <v>67</v>
      </c>
      <c r="U76" s="29"/>
      <c r="V76" s="29"/>
      <c r="W76" s="29"/>
      <c r="X76" s="29" t="s">
        <v>67</v>
      </c>
      <c r="Y76" s="29"/>
      <c r="Z76" s="29"/>
      <c r="AA76" s="29"/>
      <c r="AB76" s="29"/>
      <c r="AC76" s="29"/>
      <c r="AD76" s="29"/>
      <c r="AE76" s="29" t="s">
        <v>67</v>
      </c>
      <c r="AF76" s="30"/>
      <c r="AG76" s="31">
        <f t="shared" si="4"/>
        <v>4</v>
      </c>
      <c r="AH76" s="32">
        <f t="shared" si="2"/>
        <v>80</v>
      </c>
      <c r="AI76" s="33"/>
    </row>
    <row r="77" spans="1:35" ht="25.5" customHeight="1">
      <c r="A77" s="53">
        <v>12</v>
      </c>
      <c r="B77" s="58"/>
      <c r="C77" s="28">
        <v>1910060033</v>
      </c>
      <c r="D77" s="29" t="s">
        <v>98</v>
      </c>
      <c r="E77" s="29"/>
      <c r="F77" s="29"/>
      <c r="G77" s="29"/>
      <c r="H77" s="29"/>
      <c r="I77" s="30"/>
      <c r="J77" s="30"/>
      <c r="K77" s="30"/>
      <c r="L77" s="30"/>
      <c r="M77" s="30"/>
      <c r="N77" s="30"/>
      <c r="O77" s="30"/>
      <c r="P77" s="30"/>
      <c r="Q77" s="29"/>
      <c r="R77" s="29"/>
      <c r="S77" s="29" t="s">
        <v>67</v>
      </c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 t="s">
        <v>67</v>
      </c>
      <c r="AF77" s="30"/>
      <c r="AG77" s="31">
        <f>COUNTIF(E77:AF77,"tl")</f>
        <v>2</v>
      </c>
      <c r="AH77" s="32">
        <f t="shared" si="2"/>
        <v>40</v>
      </c>
      <c r="AI77" s="33"/>
    </row>
    <row r="78" spans="1:35" ht="25.5" customHeight="1">
      <c r="A78" s="53">
        <v>13</v>
      </c>
      <c r="B78" s="58"/>
      <c r="C78" s="28">
        <v>1910060034</v>
      </c>
      <c r="D78" s="29" t="s">
        <v>77</v>
      </c>
      <c r="E78" s="29"/>
      <c r="F78" s="29" t="s">
        <v>67</v>
      </c>
      <c r="G78" s="29"/>
      <c r="H78" s="29" t="s">
        <v>67</v>
      </c>
      <c r="I78" s="30"/>
      <c r="J78" s="30"/>
      <c r="K78" s="30" t="s">
        <v>67</v>
      </c>
      <c r="L78" s="30"/>
      <c r="M78" s="30"/>
      <c r="N78" s="30"/>
      <c r="O78" s="30"/>
      <c r="P78" s="30"/>
      <c r="Q78" s="29"/>
      <c r="R78" s="29"/>
      <c r="S78" s="29"/>
      <c r="T78" s="29"/>
      <c r="U78" s="29"/>
      <c r="V78" s="29"/>
      <c r="W78" s="29"/>
      <c r="X78" s="29" t="s">
        <v>67</v>
      </c>
      <c r="Y78" s="29"/>
      <c r="Z78" s="29"/>
      <c r="AA78" s="29"/>
      <c r="AB78" s="29"/>
      <c r="AC78" s="29"/>
      <c r="AD78" s="29"/>
      <c r="AE78" s="29"/>
      <c r="AF78" s="30"/>
      <c r="AG78" s="31">
        <f>COUNTIF(E78:AF78,"TL")</f>
        <v>4</v>
      </c>
      <c r="AH78" s="32">
        <f t="shared" si="2"/>
        <v>80</v>
      </c>
      <c r="AI78" s="33"/>
    </row>
    <row r="79" spans="1:35" ht="25.5" customHeight="1">
      <c r="A79" s="53">
        <v>14</v>
      </c>
      <c r="B79" s="58"/>
      <c r="C79" s="28">
        <v>1910060037</v>
      </c>
      <c r="D79" s="29" t="s">
        <v>95</v>
      </c>
      <c r="E79" s="29"/>
      <c r="F79" s="29"/>
      <c r="G79" s="29"/>
      <c r="H79" s="29"/>
      <c r="I79" s="30"/>
      <c r="J79" s="30"/>
      <c r="K79" s="30" t="s">
        <v>67</v>
      </c>
      <c r="L79" s="30"/>
      <c r="M79" s="30"/>
      <c r="N79" s="30" t="s">
        <v>67</v>
      </c>
      <c r="O79" s="30"/>
      <c r="P79" s="30"/>
      <c r="Q79" s="29"/>
      <c r="R79" s="29"/>
      <c r="S79" s="29" t="s">
        <v>67</v>
      </c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 t="s">
        <v>67</v>
      </c>
      <c r="AF79" s="30"/>
      <c r="AG79" s="31">
        <f>COUNTIF(E79:AF79,"TL")</f>
        <v>4</v>
      </c>
      <c r="AH79" s="32">
        <f t="shared" si="2"/>
        <v>80</v>
      </c>
      <c r="AI79" s="33"/>
    </row>
    <row r="80" spans="1:35" ht="25.5" customHeight="1">
      <c r="A80" s="53">
        <v>15</v>
      </c>
      <c r="B80" s="58"/>
      <c r="C80" s="28">
        <v>1910060038</v>
      </c>
      <c r="D80" s="29" t="s">
        <v>78</v>
      </c>
      <c r="E80" s="29"/>
      <c r="F80" s="29" t="s">
        <v>67</v>
      </c>
      <c r="G80" s="29"/>
      <c r="H80" s="29"/>
      <c r="I80" s="30"/>
      <c r="J80" s="30"/>
      <c r="K80" s="30"/>
      <c r="L80" s="30"/>
      <c r="M80" s="30"/>
      <c r="N80" s="30"/>
      <c r="O80" s="30"/>
      <c r="P80" s="30"/>
      <c r="Q80" s="29"/>
      <c r="R80" s="29"/>
      <c r="S80" s="29"/>
      <c r="T80" s="29"/>
      <c r="U80" s="29"/>
      <c r="V80" s="29"/>
      <c r="W80" s="29"/>
      <c r="X80" s="29" t="s">
        <v>67</v>
      </c>
      <c r="Y80" s="29"/>
      <c r="Z80" s="29"/>
      <c r="AA80" s="29"/>
      <c r="AB80" s="29"/>
      <c r="AC80" s="29"/>
      <c r="AD80" s="29"/>
      <c r="AE80" s="29"/>
      <c r="AF80" s="30"/>
      <c r="AG80" s="31">
        <f>COUNTIF(E80:AF80,"TL")</f>
        <v>2</v>
      </c>
      <c r="AH80" s="32">
        <f t="shared" si="2"/>
        <v>40</v>
      </c>
      <c r="AI80" s="33"/>
    </row>
    <row r="81" spans="1:35" ht="25.5" customHeight="1">
      <c r="A81" s="53">
        <v>16</v>
      </c>
      <c r="B81" s="58"/>
      <c r="C81" s="28">
        <v>1910060040</v>
      </c>
      <c r="D81" s="29" t="s">
        <v>96</v>
      </c>
      <c r="E81" s="29"/>
      <c r="F81" s="29"/>
      <c r="G81" s="29"/>
      <c r="H81" s="29"/>
      <c r="I81" s="30"/>
      <c r="J81" s="30"/>
      <c r="K81" s="30" t="s">
        <v>67</v>
      </c>
      <c r="L81" s="30"/>
      <c r="M81" s="30"/>
      <c r="N81" s="30" t="s">
        <v>67</v>
      </c>
      <c r="O81" s="30"/>
      <c r="P81" s="30"/>
      <c r="Q81" s="29"/>
      <c r="R81" s="29"/>
      <c r="S81" s="29" t="s">
        <v>67</v>
      </c>
      <c r="T81" s="29"/>
      <c r="U81" s="29"/>
      <c r="V81" s="29"/>
      <c r="W81" s="29"/>
      <c r="X81" s="29" t="s">
        <v>67</v>
      </c>
      <c r="Y81" s="29"/>
      <c r="Z81" s="29"/>
      <c r="AA81" s="29"/>
      <c r="AB81" s="29"/>
      <c r="AC81" s="29"/>
      <c r="AD81" s="29"/>
      <c r="AE81" s="29"/>
      <c r="AF81" s="30"/>
      <c r="AG81" s="31">
        <f>COUNTIF(E81:AF81,"TL")</f>
        <v>4</v>
      </c>
      <c r="AH81" s="32">
        <f t="shared" si="2"/>
        <v>80</v>
      </c>
      <c r="AI81" s="33"/>
    </row>
    <row r="82" spans="1:35" ht="25.5" customHeight="1">
      <c r="A82" s="53">
        <v>17</v>
      </c>
      <c r="B82" s="58"/>
      <c r="C82" s="28">
        <v>1910060041</v>
      </c>
      <c r="D82" s="29" t="s">
        <v>97</v>
      </c>
      <c r="E82" s="29"/>
      <c r="F82" s="29"/>
      <c r="G82" s="29"/>
      <c r="H82" s="29"/>
      <c r="I82" s="30"/>
      <c r="J82" s="30"/>
      <c r="K82" s="30" t="s">
        <v>67</v>
      </c>
      <c r="L82" s="30"/>
      <c r="M82" s="30"/>
      <c r="N82" s="30"/>
      <c r="O82" s="30"/>
      <c r="P82" s="30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30"/>
      <c r="AG82" s="31">
        <f>COUNTIF(E82:AF82,"TL")</f>
        <v>1</v>
      </c>
      <c r="AH82" s="32">
        <f t="shared" si="2"/>
        <v>20</v>
      </c>
      <c r="AI82" s="33"/>
    </row>
    <row r="83" spans="1:35" ht="25.5" customHeight="1">
      <c r="A83" s="53">
        <v>18</v>
      </c>
      <c r="B83" s="58"/>
      <c r="C83" s="28">
        <v>1910060044</v>
      </c>
      <c r="D83" s="29" t="s">
        <v>99</v>
      </c>
      <c r="E83" s="29"/>
      <c r="F83" s="29"/>
      <c r="G83" s="29"/>
      <c r="H83" s="29"/>
      <c r="I83" s="30"/>
      <c r="J83" s="30"/>
      <c r="K83" s="30"/>
      <c r="L83" s="30"/>
      <c r="M83" s="30"/>
      <c r="N83" s="30"/>
      <c r="O83" s="30"/>
      <c r="P83" s="30"/>
      <c r="Q83" s="29"/>
      <c r="R83" s="29"/>
      <c r="S83" s="29" t="s">
        <v>67</v>
      </c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30"/>
      <c r="AG83" s="31">
        <f>COUNTIF(E83:AF83,"tl")</f>
        <v>1</v>
      </c>
      <c r="AH83" s="32">
        <f t="shared" si="2"/>
        <v>20</v>
      </c>
      <c r="AI83" s="33"/>
    </row>
    <row r="84" spans="1:35" ht="25.5" customHeight="1">
      <c r="A84" s="53">
        <v>19</v>
      </c>
      <c r="B84" s="58"/>
      <c r="C84" s="28">
        <v>1910060045</v>
      </c>
      <c r="D84" s="29" t="s">
        <v>79</v>
      </c>
      <c r="E84" s="29"/>
      <c r="F84" s="29" t="s">
        <v>67</v>
      </c>
      <c r="G84" s="29"/>
      <c r="H84" s="29" t="s">
        <v>67</v>
      </c>
      <c r="I84" s="30" t="s">
        <v>67</v>
      </c>
      <c r="J84" s="30"/>
      <c r="K84" s="30" t="s">
        <v>67</v>
      </c>
      <c r="L84" s="30"/>
      <c r="M84" s="30"/>
      <c r="N84" s="30"/>
      <c r="O84" s="30"/>
      <c r="P84" s="30"/>
      <c r="Q84" s="29"/>
      <c r="R84" s="29"/>
      <c r="S84" s="29" t="s">
        <v>67</v>
      </c>
      <c r="T84" s="29" t="s">
        <v>67</v>
      </c>
      <c r="U84" s="29"/>
      <c r="V84" s="29"/>
      <c r="W84" s="29"/>
      <c r="X84" s="29" t="s">
        <v>67</v>
      </c>
      <c r="Y84" s="29"/>
      <c r="Z84" s="29"/>
      <c r="AA84" s="29"/>
      <c r="AB84" s="29"/>
      <c r="AC84" s="29"/>
      <c r="AD84" s="29"/>
      <c r="AE84" s="29" t="s">
        <v>67</v>
      </c>
      <c r="AF84" s="30"/>
      <c r="AG84" s="31">
        <f aca="true" t="shared" si="5" ref="AG84:AG91">COUNTIF(E84:AF84,"TL")</f>
        <v>8</v>
      </c>
      <c r="AH84" s="32">
        <f t="shared" si="2"/>
        <v>160</v>
      </c>
      <c r="AI84" s="33"/>
    </row>
    <row r="85" spans="1:35" ht="25.5" customHeight="1">
      <c r="A85" s="53">
        <v>20</v>
      </c>
      <c r="B85" s="58"/>
      <c r="C85" s="28">
        <v>1910060047</v>
      </c>
      <c r="D85" s="29" t="s">
        <v>80</v>
      </c>
      <c r="E85" s="29"/>
      <c r="F85" s="29"/>
      <c r="G85" s="29"/>
      <c r="H85" s="29"/>
      <c r="I85" s="30"/>
      <c r="J85" s="30"/>
      <c r="K85" s="30"/>
      <c r="L85" s="30" t="s">
        <v>67</v>
      </c>
      <c r="M85" s="30"/>
      <c r="N85" s="30"/>
      <c r="O85" s="30"/>
      <c r="P85" s="30"/>
      <c r="Q85" s="29"/>
      <c r="R85" s="29"/>
      <c r="S85" s="29"/>
      <c r="T85" s="29" t="s">
        <v>67</v>
      </c>
      <c r="U85" s="29"/>
      <c r="V85" s="29"/>
      <c r="W85" s="29"/>
      <c r="X85" s="29" t="s">
        <v>67</v>
      </c>
      <c r="Y85" s="29"/>
      <c r="Z85" s="29"/>
      <c r="AA85" s="29"/>
      <c r="AB85" s="29"/>
      <c r="AC85" s="29"/>
      <c r="AD85" s="29"/>
      <c r="AE85" s="29" t="s">
        <v>67</v>
      </c>
      <c r="AF85" s="30"/>
      <c r="AG85" s="31">
        <f t="shared" si="5"/>
        <v>4</v>
      </c>
      <c r="AH85" s="32">
        <f t="shared" si="2"/>
        <v>80</v>
      </c>
      <c r="AI85" s="33"/>
    </row>
    <row r="86" spans="1:35" ht="25.5" customHeight="1">
      <c r="A86" s="53">
        <v>21</v>
      </c>
      <c r="B86" s="58"/>
      <c r="C86" s="28">
        <v>1910060049</v>
      </c>
      <c r="D86" s="29" t="s">
        <v>81</v>
      </c>
      <c r="E86" s="29"/>
      <c r="F86" s="29" t="s">
        <v>67</v>
      </c>
      <c r="G86" s="29"/>
      <c r="H86" s="29"/>
      <c r="I86" s="30"/>
      <c r="J86" s="30"/>
      <c r="K86" s="30"/>
      <c r="L86" s="30"/>
      <c r="M86" s="30"/>
      <c r="N86" s="30"/>
      <c r="O86" s="30"/>
      <c r="P86" s="30"/>
      <c r="Q86" s="29"/>
      <c r="R86" s="29"/>
      <c r="S86" s="29"/>
      <c r="T86" s="29"/>
      <c r="U86" s="29"/>
      <c r="V86" s="29"/>
      <c r="W86" s="29"/>
      <c r="X86" s="29" t="s">
        <v>67</v>
      </c>
      <c r="Y86" s="29"/>
      <c r="Z86" s="29"/>
      <c r="AA86" s="29"/>
      <c r="AB86" s="29"/>
      <c r="AC86" s="29"/>
      <c r="AD86" s="29"/>
      <c r="AE86" s="29"/>
      <c r="AF86" s="30"/>
      <c r="AG86" s="31">
        <f t="shared" si="5"/>
        <v>2</v>
      </c>
      <c r="AH86" s="32">
        <f t="shared" si="2"/>
        <v>40</v>
      </c>
      <c r="AI86" s="33"/>
    </row>
    <row r="87" spans="1:35" ht="25.5" customHeight="1">
      <c r="A87" s="53">
        <v>22</v>
      </c>
      <c r="B87" s="58"/>
      <c r="C87" s="28">
        <v>1910060050</v>
      </c>
      <c r="D87" s="29" t="s">
        <v>82</v>
      </c>
      <c r="E87" s="29"/>
      <c r="F87" s="29" t="s">
        <v>67</v>
      </c>
      <c r="G87" s="29"/>
      <c r="H87" s="29"/>
      <c r="I87" s="30"/>
      <c r="J87" s="30"/>
      <c r="K87" s="30"/>
      <c r="L87" s="30"/>
      <c r="M87" s="30"/>
      <c r="N87" s="30"/>
      <c r="O87" s="30"/>
      <c r="P87" s="30"/>
      <c r="Q87" s="29"/>
      <c r="R87" s="29"/>
      <c r="S87" s="29"/>
      <c r="T87" s="29"/>
      <c r="U87" s="29"/>
      <c r="V87" s="29"/>
      <c r="W87" s="29"/>
      <c r="X87" s="29" t="s">
        <v>67</v>
      </c>
      <c r="Y87" s="29"/>
      <c r="Z87" s="29"/>
      <c r="AA87" s="29"/>
      <c r="AB87" s="29"/>
      <c r="AC87" s="29"/>
      <c r="AD87" s="29"/>
      <c r="AE87" s="29"/>
      <c r="AF87" s="30"/>
      <c r="AG87" s="31">
        <f t="shared" si="5"/>
        <v>2</v>
      </c>
      <c r="AH87" s="32">
        <f t="shared" si="2"/>
        <v>40</v>
      </c>
      <c r="AI87" s="33"/>
    </row>
    <row r="88" spans="1:35" ht="25.5" customHeight="1">
      <c r="A88" s="53">
        <v>23</v>
      </c>
      <c r="B88" s="58"/>
      <c r="C88" s="28">
        <v>1910060055</v>
      </c>
      <c r="D88" s="29" t="s">
        <v>90</v>
      </c>
      <c r="E88" s="29"/>
      <c r="F88" s="29" t="s">
        <v>67</v>
      </c>
      <c r="G88" s="29"/>
      <c r="H88" s="29"/>
      <c r="I88" s="30"/>
      <c r="J88" s="30"/>
      <c r="K88" s="30"/>
      <c r="L88" s="30"/>
      <c r="M88" s="30"/>
      <c r="N88" s="30"/>
      <c r="O88" s="30"/>
      <c r="P88" s="30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30"/>
      <c r="AG88" s="31">
        <f t="shared" si="5"/>
        <v>1</v>
      </c>
      <c r="AH88" s="32">
        <f t="shared" si="2"/>
        <v>20</v>
      </c>
      <c r="AI88" s="33"/>
    </row>
    <row r="89" spans="1:35" ht="25.5" customHeight="1">
      <c r="A89" s="53">
        <v>24</v>
      </c>
      <c r="B89" s="58"/>
      <c r="C89" s="28">
        <v>1910060057</v>
      </c>
      <c r="D89" s="29" t="s">
        <v>91</v>
      </c>
      <c r="E89" s="29"/>
      <c r="F89" s="29" t="s">
        <v>67</v>
      </c>
      <c r="G89" s="29"/>
      <c r="H89" s="29"/>
      <c r="I89" s="30"/>
      <c r="J89" s="30"/>
      <c r="K89" s="30"/>
      <c r="L89" s="30"/>
      <c r="M89" s="30"/>
      <c r="N89" s="30"/>
      <c r="O89" s="30"/>
      <c r="P89" s="30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30"/>
      <c r="AG89" s="31">
        <f t="shared" si="5"/>
        <v>1</v>
      </c>
      <c r="AH89" s="32">
        <f t="shared" si="2"/>
        <v>20</v>
      </c>
      <c r="AI89" s="33"/>
    </row>
    <row r="90" spans="1:35" ht="25.5" customHeight="1">
      <c r="A90" s="53">
        <v>25</v>
      </c>
      <c r="B90" s="58"/>
      <c r="C90" s="28">
        <v>1910060063</v>
      </c>
      <c r="D90" s="29" t="s">
        <v>92</v>
      </c>
      <c r="E90" s="29"/>
      <c r="F90" s="29" t="s">
        <v>67</v>
      </c>
      <c r="G90" s="29"/>
      <c r="H90" s="29"/>
      <c r="I90" s="30"/>
      <c r="J90" s="30"/>
      <c r="K90" s="30"/>
      <c r="L90" s="30"/>
      <c r="M90" s="30"/>
      <c r="N90" s="30"/>
      <c r="O90" s="30"/>
      <c r="P90" s="30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30"/>
      <c r="AG90" s="31">
        <f t="shared" si="5"/>
        <v>1</v>
      </c>
      <c r="AH90" s="32">
        <f t="shared" si="2"/>
        <v>20</v>
      </c>
      <c r="AI90" s="33"/>
    </row>
    <row r="91" spans="1:35" ht="25.5" customHeight="1">
      <c r="A91" s="53">
        <v>26</v>
      </c>
      <c r="B91" s="58"/>
      <c r="C91" s="28">
        <v>1910060067</v>
      </c>
      <c r="D91" s="29" t="s">
        <v>83</v>
      </c>
      <c r="E91" s="29"/>
      <c r="F91" s="29" t="s">
        <v>67</v>
      </c>
      <c r="G91" s="29"/>
      <c r="H91" s="29"/>
      <c r="I91" s="30"/>
      <c r="J91" s="30"/>
      <c r="K91" s="30"/>
      <c r="L91" s="30"/>
      <c r="M91" s="30"/>
      <c r="N91" s="30"/>
      <c r="O91" s="30"/>
      <c r="P91" s="30"/>
      <c r="Q91" s="29"/>
      <c r="R91" s="29"/>
      <c r="S91" s="29"/>
      <c r="T91" s="29"/>
      <c r="U91" s="29"/>
      <c r="V91" s="29"/>
      <c r="W91" s="29"/>
      <c r="X91" s="29" t="s">
        <v>67</v>
      </c>
      <c r="Y91" s="29"/>
      <c r="Z91" s="29"/>
      <c r="AA91" s="29"/>
      <c r="AB91" s="29"/>
      <c r="AC91" s="29"/>
      <c r="AD91" s="29"/>
      <c r="AE91" s="29"/>
      <c r="AF91" s="30"/>
      <c r="AG91" s="31">
        <f t="shared" si="5"/>
        <v>2</v>
      </c>
      <c r="AH91" s="32">
        <f t="shared" si="2"/>
        <v>40</v>
      </c>
      <c r="AI91" s="33"/>
    </row>
    <row r="92" spans="1:35" ht="25.5" customHeight="1">
      <c r="A92" s="53">
        <v>27</v>
      </c>
      <c r="B92" s="58"/>
      <c r="C92" s="28">
        <v>1910060069</v>
      </c>
      <c r="D92" s="29" t="s">
        <v>93</v>
      </c>
      <c r="E92" s="29"/>
      <c r="F92" s="29" t="s">
        <v>67</v>
      </c>
      <c r="G92" s="29"/>
      <c r="H92" s="29"/>
      <c r="I92" s="30"/>
      <c r="J92" s="30"/>
      <c r="K92" s="30"/>
      <c r="L92" s="30"/>
      <c r="M92" s="30"/>
      <c r="N92" s="30"/>
      <c r="O92" s="30"/>
      <c r="P92" s="30"/>
      <c r="Q92" s="29"/>
      <c r="R92" s="29"/>
      <c r="S92" s="29"/>
      <c r="T92" s="29"/>
      <c r="U92" s="29"/>
      <c r="V92" s="29"/>
      <c r="W92" s="29"/>
      <c r="X92" s="29" t="s">
        <v>67</v>
      </c>
      <c r="Y92" s="29"/>
      <c r="Z92" s="29"/>
      <c r="AA92" s="29"/>
      <c r="AB92" s="29"/>
      <c r="AC92" s="29"/>
      <c r="AD92" s="29"/>
      <c r="AE92" s="29"/>
      <c r="AF92" s="30"/>
      <c r="AG92" s="31">
        <f aca="true" t="shared" si="6" ref="AG92:AG97">COUNTIF(E92:AF92,"TL")</f>
        <v>2</v>
      </c>
      <c r="AH92" s="32">
        <f t="shared" si="2"/>
        <v>40</v>
      </c>
      <c r="AI92" s="33"/>
    </row>
    <row r="93" spans="1:35" ht="25.5" customHeight="1">
      <c r="A93" s="53">
        <v>28</v>
      </c>
      <c r="B93" s="58"/>
      <c r="C93" s="28">
        <v>1910060071</v>
      </c>
      <c r="D93" s="29" t="s">
        <v>103</v>
      </c>
      <c r="E93" s="29"/>
      <c r="F93" s="29"/>
      <c r="G93" s="29"/>
      <c r="H93" s="29"/>
      <c r="I93" s="30"/>
      <c r="J93" s="30"/>
      <c r="K93" s="30"/>
      <c r="L93" s="30"/>
      <c r="M93" s="30"/>
      <c r="N93" s="30"/>
      <c r="O93" s="30"/>
      <c r="P93" s="30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 t="s">
        <v>67</v>
      </c>
      <c r="AF93" s="30"/>
      <c r="AG93" s="31">
        <f t="shared" si="6"/>
        <v>1</v>
      </c>
      <c r="AH93" s="32">
        <f t="shared" si="2"/>
        <v>20</v>
      </c>
      <c r="AI93" s="33"/>
    </row>
    <row r="94" spans="1:35" ht="25.5" customHeight="1">
      <c r="A94" s="53">
        <v>29</v>
      </c>
      <c r="B94" s="58"/>
      <c r="C94" s="28">
        <v>1910060074</v>
      </c>
      <c r="D94" s="29" t="s">
        <v>84</v>
      </c>
      <c r="E94" s="29"/>
      <c r="F94" s="29" t="s">
        <v>67</v>
      </c>
      <c r="G94" s="29"/>
      <c r="H94" s="29"/>
      <c r="I94" s="30"/>
      <c r="J94" s="30"/>
      <c r="K94" s="30"/>
      <c r="L94" s="30"/>
      <c r="M94" s="30"/>
      <c r="N94" s="30"/>
      <c r="O94" s="30"/>
      <c r="P94" s="30"/>
      <c r="Q94" s="29"/>
      <c r="R94" s="29"/>
      <c r="S94" s="29"/>
      <c r="T94" s="29"/>
      <c r="U94" s="29"/>
      <c r="V94" s="29"/>
      <c r="W94" s="29"/>
      <c r="X94" s="29" t="s">
        <v>67</v>
      </c>
      <c r="Y94" s="29"/>
      <c r="Z94" s="29"/>
      <c r="AA94" s="29"/>
      <c r="AB94" s="29"/>
      <c r="AC94" s="29"/>
      <c r="AD94" s="29"/>
      <c r="AE94" s="29"/>
      <c r="AF94" s="30"/>
      <c r="AG94" s="31">
        <f t="shared" si="6"/>
        <v>2</v>
      </c>
      <c r="AH94" s="32">
        <f>AG94*20</f>
        <v>40</v>
      </c>
      <c r="AI94" s="33"/>
    </row>
    <row r="95" spans="1:35" ht="25.5" customHeight="1">
      <c r="A95" s="53">
        <v>30</v>
      </c>
      <c r="B95" s="58"/>
      <c r="C95" s="28">
        <v>1910060076</v>
      </c>
      <c r="D95" s="29" t="s">
        <v>85</v>
      </c>
      <c r="E95" s="29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29"/>
      <c r="R95" s="29"/>
      <c r="S95" s="29"/>
      <c r="T95" s="29"/>
      <c r="U95" s="29"/>
      <c r="V95" s="29"/>
      <c r="W95" s="29"/>
      <c r="X95" s="29" t="s">
        <v>67</v>
      </c>
      <c r="Y95" s="29"/>
      <c r="Z95" s="29"/>
      <c r="AA95" s="29"/>
      <c r="AB95" s="29"/>
      <c r="AC95" s="29"/>
      <c r="AD95" s="29"/>
      <c r="AE95" s="29"/>
      <c r="AF95" s="30"/>
      <c r="AG95" s="31">
        <f t="shared" si="6"/>
        <v>1</v>
      </c>
      <c r="AH95" s="32">
        <f>AG95*20</f>
        <v>20</v>
      </c>
      <c r="AI95" s="33"/>
    </row>
    <row r="96" spans="1:35" ht="25.5" customHeight="1">
      <c r="A96" s="53">
        <v>31</v>
      </c>
      <c r="B96" s="58"/>
      <c r="C96" s="28">
        <v>1910060080</v>
      </c>
      <c r="D96" s="29" t="s">
        <v>86</v>
      </c>
      <c r="E96" s="29"/>
      <c r="F96" s="29"/>
      <c r="G96" s="29"/>
      <c r="H96" s="29" t="s">
        <v>67</v>
      </c>
      <c r="I96" s="30"/>
      <c r="J96" s="30"/>
      <c r="K96" s="30" t="s">
        <v>67</v>
      </c>
      <c r="L96" s="30"/>
      <c r="M96" s="30"/>
      <c r="N96" s="30" t="s">
        <v>67</v>
      </c>
      <c r="O96" s="30"/>
      <c r="P96" s="30"/>
      <c r="Q96" s="29"/>
      <c r="R96" s="29"/>
      <c r="S96" s="29" t="s">
        <v>67</v>
      </c>
      <c r="T96" s="29"/>
      <c r="U96" s="29"/>
      <c r="V96" s="29"/>
      <c r="W96" s="29"/>
      <c r="X96" s="29" t="s">
        <v>67</v>
      </c>
      <c r="Y96" s="29"/>
      <c r="Z96" s="29"/>
      <c r="AA96" s="29"/>
      <c r="AB96" s="29"/>
      <c r="AC96" s="29"/>
      <c r="AD96" s="29"/>
      <c r="AE96" s="29" t="s">
        <v>67</v>
      </c>
      <c r="AF96" s="30"/>
      <c r="AG96" s="31">
        <f t="shared" si="6"/>
        <v>6</v>
      </c>
      <c r="AH96" s="32">
        <f>AG96*20</f>
        <v>120</v>
      </c>
      <c r="AI96" s="33"/>
    </row>
    <row r="97" spans="1:35" ht="25.5" customHeight="1">
      <c r="A97" s="53">
        <v>32</v>
      </c>
      <c r="B97" s="58"/>
      <c r="C97" s="28">
        <v>1910060086</v>
      </c>
      <c r="D97" s="29" t="s">
        <v>87</v>
      </c>
      <c r="E97" s="29"/>
      <c r="F97" s="30"/>
      <c r="G97" s="30"/>
      <c r="H97" s="30" t="s">
        <v>67</v>
      </c>
      <c r="I97" s="30"/>
      <c r="J97" s="30"/>
      <c r="K97" s="30" t="s">
        <v>67</v>
      </c>
      <c r="L97" s="30"/>
      <c r="M97" s="30"/>
      <c r="N97" s="30"/>
      <c r="O97" s="30"/>
      <c r="P97" s="30"/>
      <c r="Q97" s="29"/>
      <c r="R97" s="29"/>
      <c r="S97" s="29" t="s">
        <v>67</v>
      </c>
      <c r="T97" s="29" t="s">
        <v>67</v>
      </c>
      <c r="U97" s="29"/>
      <c r="V97" s="29"/>
      <c r="W97" s="29"/>
      <c r="X97" s="29" t="s">
        <v>67</v>
      </c>
      <c r="Y97" s="29"/>
      <c r="Z97" s="29"/>
      <c r="AA97" s="29"/>
      <c r="AB97" s="29"/>
      <c r="AC97" s="29"/>
      <c r="AD97" s="29"/>
      <c r="AE97" s="29" t="s">
        <v>67</v>
      </c>
      <c r="AF97" s="30"/>
      <c r="AG97" s="31">
        <f t="shared" si="6"/>
        <v>6</v>
      </c>
      <c r="AH97" s="32">
        <f>AG97*20</f>
        <v>120</v>
      </c>
      <c r="AI97" s="33"/>
    </row>
    <row r="98" spans="1:35" ht="25.5" customHeight="1">
      <c r="A98" s="55">
        <v>33</v>
      </c>
      <c r="B98" s="59"/>
      <c r="C98" s="34">
        <v>1910060087</v>
      </c>
      <c r="D98" s="35" t="s">
        <v>88</v>
      </c>
      <c r="E98" s="35"/>
      <c r="F98" s="35"/>
      <c r="G98" s="35"/>
      <c r="H98" s="35"/>
      <c r="I98" s="36"/>
      <c r="J98" s="36"/>
      <c r="K98" s="36"/>
      <c r="L98" s="36"/>
      <c r="M98" s="36"/>
      <c r="N98" s="36"/>
      <c r="O98" s="36"/>
      <c r="P98" s="36"/>
      <c r="Q98" s="35"/>
      <c r="R98" s="35"/>
      <c r="S98" s="35"/>
      <c r="T98" s="35"/>
      <c r="U98" s="35"/>
      <c r="V98" s="35"/>
      <c r="W98" s="35"/>
      <c r="X98" s="35" t="s">
        <v>67</v>
      </c>
      <c r="Y98" s="35"/>
      <c r="Z98" s="35"/>
      <c r="AA98" s="35"/>
      <c r="AB98" s="35"/>
      <c r="AC98" s="35"/>
      <c r="AD98" s="35"/>
      <c r="AE98" s="35"/>
      <c r="AF98" s="36"/>
      <c r="AG98" s="37">
        <f aca="true" t="shared" si="7" ref="AG98:AG126">COUNTIF(E98:AF98,"TL")</f>
        <v>1</v>
      </c>
      <c r="AH98" s="38">
        <f t="shared" si="2"/>
        <v>20</v>
      </c>
      <c r="AI98" s="39"/>
    </row>
    <row r="99" spans="1:35" ht="25.5" customHeight="1">
      <c r="A99" s="51">
        <v>1</v>
      </c>
      <c r="B99" s="57" t="s">
        <v>51</v>
      </c>
      <c r="C99" s="22">
        <v>1910050004</v>
      </c>
      <c r="D99" s="23" t="s">
        <v>148</v>
      </c>
      <c r="E99" s="23"/>
      <c r="F99" s="23" t="s">
        <v>67</v>
      </c>
      <c r="G99" s="23"/>
      <c r="H99" s="23"/>
      <c r="I99" s="24"/>
      <c r="J99" s="24"/>
      <c r="K99" s="24"/>
      <c r="L99" s="24"/>
      <c r="M99" s="24"/>
      <c r="N99" s="24"/>
      <c r="O99" s="24"/>
      <c r="P99" s="24"/>
      <c r="Q99" s="23"/>
      <c r="R99" s="23"/>
      <c r="S99" s="23"/>
      <c r="T99" s="23"/>
      <c r="U99" s="23"/>
      <c r="V99" s="23"/>
      <c r="W99" s="23" t="s">
        <v>67</v>
      </c>
      <c r="X99" s="23"/>
      <c r="Y99" s="23" t="s">
        <v>67</v>
      </c>
      <c r="Z99" s="23"/>
      <c r="AA99" s="23"/>
      <c r="AB99" s="23"/>
      <c r="AC99" s="23"/>
      <c r="AD99" s="23"/>
      <c r="AE99" s="23"/>
      <c r="AF99" s="24"/>
      <c r="AG99" s="25">
        <f t="shared" si="7"/>
        <v>3</v>
      </c>
      <c r="AH99" s="26">
        <f t="shared" si="2"/>
        <v>60</v>
      </c>
      <c r="AI99" s="27"/>
    </row>
    <row r="100" spans="1:35" ht="25.5" customHeight="1">
      <c r="A100" s="53">
        <v>2</v>
      </c>
      <c r="B100" s="58"/>
      <c r="C100" s="28">
        <v>1910050006</v>
      </c>
      <c r="D100" s="29" t="s">
        <v>155</v>
      </c>
      <c r="E100" s="29"/>
      <c r="F100" s="29"/>
      <c r="G100" s="29"/>
      <c r="H100" s="29"/>
      <c r="I100" s="30"/>
      <c r="J100" s="30"/>
      <c r="K100" s="30"/>
      <c r="L100" s="30"/>
      <c r="M100" s="30"/>
      <c r="N100" s="30"/>
      <c r="O100" s="30"/>
      <c r="P100" s="30"/>
      <c r="Q100" s="29"/>
      <c r="R100" s="29"/>
      <c r="S100" s="29"/>
      <c r="T100" s="29"/>
      <c r="U100" s="29"/>
      <c r="V100" s="29"/>
      <c r="W100" s="29" t="s">
        <v>67</v>
      </c>
      <c r="X100" s="29"/>
      <c r="Y100" s="29"/>
      <c r="Z100" s="29"/>
      <c r="AA100" s="29"/>
      <c r="AB100" s="29"/>
      <c r="AC100" s="29"/>
      <c r="AD100" s="29"/>
      <c r="AE100" s="29"/>
      <c r="AF100" s="30"/>
      <c r="AG100" s="31">
        <f>COUNTIF(E100:AF100,"TL")</f>
        <v>1</v>
      </c>
      <c r="AH100" s="32">
        <f t="shared" si="2"/>
        <v>20</v>
      </c>
      <c r="AI100" s="33"/>
    </row>
    <row r="101" spans="1:35" ht="25.5" customHeight="1">
      <c r="A101" s="53">
        <v>3</v>
      </c>
      <c r="B101" s="58"/>
      <c r="C101" s="28">
        <v>1910050008</v>
      </c>
      <c r="D101" s="29" t="s">
        <v>149</v>
      </c>
      <c r="E101" s="29"/>
      <c r="F101" s="29"/>
      <c r="G101" s="29"/>
      <c r="H101" s="29"/>
      <c r="I101" s="30"/>
      <c r="J101" s="30"/>
      <c r="K101" s="30"/>
      <c r="L101" s="30"/>
      <c r="M101" s="30"/>
      <c r="N101" s="30"/>
      <c r="O101" s="30"/>
      <c r="P101" s="30"/>
      <c r="Q101" s="29"/>
      <c r="R101" s="29"/>
      <c r="S101" s="29"/>
      <c r="T101" s="29"/>
      <c r="U101" s="29"/>
      <c r="V101" s="29"/>
      <c r="W101" s="29"/>
      <c r="X101" s="29"/>
      <c r="Y101" s="29" t="s">
        <v>67</v>
      </c>
      <c r="Z101" s="29"/>
      <c r="AA101" s="29"/>
      <c r="AB101" s="29"/>
      <c r="AC101" s="29"/>
      <c r="AD101" s="29"/>
      <c r="AE101" s="29"/>
      <c r="AF101" s="30"/>
      <c r="AG101" s="31">
        <f t="shared" si="7"/>
        <v>1</v>
      </c>
      <c r="AH101" s="32">
        <f t="shared" si="2"/>
        <v>20</v>
      </c>
      <c r="AI101" s="33"/>
    </row>
    <row r="102" spans="1:35" ht="25.5" customHeight="1">
      <c r="A102" s="53">
        <v>4</v>
      </c>
      <c r="B102" s="58"/>
      <c r="C102" s="28">
        <v>1910050010</v>
      </c>
      <c r="D102" s="29" t="s">
        <v>150</v>
      </c>
      <c r="E102" s="29"/>
      <c r="F102" s="29" t="s">
        <v>67</v>
      </c>
      <c r="G102" s="29"/>
      <c r="H102" s="29"/>
      <c r="I102" s="30"/>
      <c r="J102" s="30"/>
      <c r="K102" s="30"/>
      <c r="L102" s="30" t="s">
        <v>67</v>
      </c>
      <c r="M102" s="30" t="s">
        <v>67</v>
      </c>
      <c r="N102" s="30"/>
      <c r="O102" s="30"/>
      <c r="P102" s="30"/>
      <c r="Q102" s="29"/>
      <c r="R102" s="29"/>
      <c r="S102" s="29"/>
      <c r="T102" s="29"/>
      <c r="U102" s="29" t="s">
        <v>67</v>
      </c>
      <c r="V102" s="29"/>
      <c r="W102" s="29" t="s">
        <v>67</v>
      </c>
      <c r="X102" s="29"/>
      <c r="Y102" s="29" t="s">
        <v>67</v>
      </c>
      <c r="Z102" s="29"/>
      <c r="AA102" s="29"/>
      <c r="AB102" s="29" t="s">
        <v>67</v>
      </c>
      <c r="AC102" s="29"/>
      <c r="AD102" s="29"/>
      <c r="AE102" s="29"/>
      <c r="AF102" s="30" t="s">
        <v>67</v>
      </c>
      <c r="AG102" s="31">
        <f t="shared" si="7"/>
        <v>8</v>
      </c>
      <c r="AH102" s="32">
        <f t="shared" si="2"/>
        <v>160</v>
      </c>
      <c r="AI102" s="33"/>
    </row>
    <row r="103" spans="1:35" ht="25.5" customHeight="1">
      <c r="A103" s="53">
        <v>5</v>
      </c>
      <c r="B103" s="58"/>
      <c r="C103" s="28">
        <v>1910050012</v>
      </c>
      <c r="D103" s="29" t="s">
        <v>151</v>
      </c>
      <c r="E103" s="29"/>
      <c r="F103" s="29"/>
      <c r="G103" s="29"/>
      <c r="H103" s="29"/>
      <c r="I103" s="30"/>
      <c r="J103" s="30"/>
      <c r="K103" s="30"/>
      <c r="L103" s="30"/>
      <c r="M103" s="30"/>
      <c r="N103" s="30"/>
      <c r="O103" s="30"/>
      <c r="P103" s="30"/>
      <c r="Q103" s="29"/>
      <c r="R103" s="29"/>
      <c r="S103" s="29"/>
      <c r="T103" s="29"/>
      <c r="U103" s="29"/>
      <c r="V103" s="29"/>
      <c r="W103" s="29"/>
      <c r="X103" s="29"/>
      <c r="Y103" s="29" t="s">
        <v>67</v>
      </c>
      <c r="Z103" s="29"/>
      <c r="AA103" s="29"/>
      <c r="AB103" s="29"/>
      <c r="AC103" s="29"/>
      <c r="AD103" s="29"/>
      <c r="AE103" s="29"/>
      <c r="AF103" s="30"/>
      <c r="AG103" s="31">
        <f t="shared" si="7"/>
        <v>1</v>
      </c>
      <c r="AH103" s="32">
        <f t="shared" si="2"/>
        <v>20</v>
      </c>
      <c r="AI103" s="33"/>
    </row>
    <row r="104" spans="1:35" ht="25.5" customHeight="1">
      <c r="A104" s="53">
        <v>6</v>
      </c>
      <c r="B104" s="58"/>
      <c r="C104" s="28">
        <v>1910050014</v>
      </c>
      <c r="D104" s="29" t="s">
        <v>152</v>
      </c>
      <c r="E104" s="29"/>
      <c r="F104" s="29"/>
      <c r="G104" s="29"/>
      <c r="H104" s="29"/>
      <c r="I104" s="30"/>
      <c r="J104" s="30"/>
      <c r="K104" s="30"/>
      <c r="L104" s="30"/>
      <c r="M104" s="30"/>
      <c r="N104" s="30"/>
      <c r="O104" s="30"/>
      <c r="P104" s="30"/>
      <c r="Q104" s="29"/>
      <c r="R104" s="29"/>
      <c r="S104" s="29"/>
      <c r="T104" s="29"/>
      <c r="U104" s="29"/>
      <c r="V104" s="29"/>
      <c r="W104" s="29" t="s">
        <v>67</v>
      </c>
      <c r="X104" s="29"/>
      <c r="Y104" s="29" t="s">
        <v>67</v>
      </c>
      <c r="Z104" s="29"/>
      <c r="AA104" s="29"/>
      <c r="AB104" s="29"/>
      <c r="AC104" s="29"/>
      <c r="AD104" s="29"/>
      <c r="AE104" s="29"/>
      <c r="AF104" s="30"/>
      <c r="AG104" s="31">
        <f t="shared" si="7"/>
        <v>2</v>
      </c>
      <c r="AH104" s="32">
        <f t="shared" si="2"/>
        <v>40</v>
      </c>
      <c r="AI104" s="33"/>
    </row>
    <row r="105" spans="1:35" ht="25.5" customHeight="1">
      <c r="A105" s="53">
        <v>7</v>
      </c>
      <c r="B105" s="58"/>
      <c r="C105" s="28">
        <v>1910050016</v>
      </c>
      <c r="D105" s="29" t="s">
        <v>153</v>
      </c>
      <c r="E105" s="29"/>
      <c r="F105" s="29"/>
      <c r="G105" s="29"/>
      <c r="H105" s="29"/>
      <c r="I105" s="30"/>
      <c r="J105" s="30"/>
      <c r="K105" s="30"/>
      <c r="L105" s="30"/>
      <c r="M105" s="30"/>
      <c r="N105" s="30"/>
      <c r="O105" s="30"/>
      <c r="P105" s="30"/>
      <c r="Q105" s="29"/>
      <c r="R105" s="29"/>
      <c r="S105" s="29"/>
      <c r="T105" s="29"/>
      <c r="U105" s="29"/>
      <c r="V105" s="29"/>
      <c r="W105" s="29"/>
      <c r="X105" s="29"/>
      <c r="Y105" s="29" t="s">
        <v>67</v>
      </c>
      <c r="Z105" s="29"/>
      <c r="AA105" s="29"/>
      <c r="AB105" s="29"/>
      <c r="AC105" s="29"/>
      <c r="AD105" s="29"/>
      <c r="AE105" s="29"/>
      <c r="AF105" s="30"/>
      <c r="AG105" s="31">
        <f t="shared" si="7"/>
        <v>1</v>
      </c>
      <c r="AH105" s="32">
        <f t="shared" si="2"/>
        <v>20</v>
      </c>
      <c r="AI105" s="33"/>
    </row>
    <row r="106" spans="1:35" ht="25.5" customHeight="1">
      <c r="A106" s="55">
        <v>8</v>
      </c>
      <c r="B106" s="59"/>
      <c r="C106" s="34">
        <v>1910050027</v>
      </c>
      <c r="D106" s="35" t="s">
        <v>154</v>
      </c>
      <c r="E106" s="35"/>
      <c r="F106" s="35"/>
      <c r="G106" s="35"/>
      <c r="H106" s="35"/>
      <c r="I106" s="36"/>
      <c r="J106" s="36"/>
      <c r="K106" s="36"/>
      <c r="L106" s="36"/>
      <c r="M106" s="36" t="s">
        <v>67</v>
      </c>
      <c r="N106" s="36"/>
      <c r="O106" s="36"/>
      <c r="P106" s="36"/>
      <c r="Q106" s="35"/>
      <c r="R106" s="35"/>
      <c r="S106" s="35"/>
      <c r="T106" s="35"/>
      <c r="U106" s="35" t="s">
        <v>67</v>
      </c>
      <c r="V106" s="35"/>
      <c r="W106" s="35" t="s">
        <v>67</v>
      </c>
      <c r="X106" s="35"/>
      <c r="Y106" s="35" t="s">
        <v>67</v>
      </c>
      <c r="Z106" s="35"/>
      <c r="AA106" s="35"/>
      <c r="AB106" s="35"/>
      <c r="AC106" s="35"/>
      <c r="AD106" s="35"/>
      <c r="AE106" s="35"/>
      <c r="AF106" s="36" t="s">
        <v>67</v>
      </c>
      <c r="AG106" s="37">
        <f t="shared" si="7"/>
        <v>5</v>
      </c>
      <c r="AH106" s="38">
        <f t="shared" si="2"/>
        <v>100</v>
      </c>
      <c r="AI106" s="39"/>
    </row>
    <row r="107" spans="1:35" ht="25.5" customHeight="1">
      <c r="A107" s="51">
        <v>1</v>
      </c>
      <c r="B107" s="57" t="s">
        <v>53</v>
      </c>
      <c r="C107" s="22">
        <v>1910040001</v>
      </c>
      <c r="D107" s="23" t="s">
        <v>156</v>
      </c>
      <c r="E107" s="23"/>
      <c r="F107" s="23"/>
      <c r="G107" s="23"/>
      <c r="H107" s="23"/>
      <c r="I107" s="24"/>
      <c r="J107" s="24"/>
      <c r="K107" s="24"/>
      <c r="L107" s="24"/>
      <c r="M107" s="24"/>
      <c r="N107" s="24"/>
      <c r="O107" s="24"/>
      <c r="P107" s="24"/>
      <c r="Q107" s="23" t="s">
        <v>67</v>
      </c>
      <c r="R107" s="23"/>
      <c r="S107" s="23"/>
      <c r="T107" s="23"/>
      <c r="U107" s="23"/>
      <c r="V107" s="23"/>
      <c r="W107" s="23"/>
      <c r="X107" s="23" t="s">
        <v>67</v>
      </c>
      <c r="Y107" s="23"/>
      <c r="Z107" s="23"/>
      <c r="AA107" s="23"/>
      <c r="AB107" s="23"/>
      <c r="AC107" s="23"/>
      <c r="AD107" s="23"/>
      <c r="AE107" s="23"/>
      <c r="AF107" s="24"/>
      <c r="AG107" s="25">
        <f t="shared" si="7"/>
        <v>2</v>
      </c>
      <c r="AH107" s="26">
        <f aca="true" t="shared" si="8" ref="AH107:AH125">AG107*20</f>
        <v>40</v>
      </c>
      <c r="AI107" s="27"/>
    </row>
    <row r="108" spans="1:35" ht="25.5" customHeight="1">
      <c r="A108" s="53">
        <v>2</v>
      </c>
      <c r="B108" s="58"/>
      <c r="C108" s="28">
        <v>1910040002</v>
      </c>
      <c r="D108" s="29" t="s">
        <v>157</v>
      </c>
      <c r="E108" s="29"/>
      <c r="F108" s="29"/>
      <c r="G108" s="29"/>
      <c r="H108" s="29" t="s">
        <v>67</v>
      </c>
      <c r="I108" s="30"/>
      <c r="J108" s="30"/>
      <c r="K108" s="30"/>
      <c r="L108" s="30"/>
      <c r="M108" s="30"/>
      <c r="N108" s="30"/>
      <c r="O108" s="30" t="s">
        <v>67</v>
      </c>
      <c r="P108" s="30"/>
      <c r="Q108" s="29" t="s">
        <v>67</v>
      </c>
      <c r="R108" s="29"/>
      <c r="S108" s="29"/>
      <c r="T108" s="29"/>
      <c r="U108" s="29"/>
      <c r="V108" s="29"/>
      <c r="W108" s="29"/>
      <c r="X108" s="29" t="s">
        <v>67</v>
      </c>
      <c r="Y108" s="29"/>
      <c r="Z108" s="29"/>
      <c r="AA108" s="29"/>
      <c r="AB108" s="29"/>
      <c r="AC108" s="29"/>
      <c r="AD108" s="29"/>
      <c r="AE108" s="29"/>
      <c r="AF108" s="30"/>
      <c r="AG108" s="31">
        <f t="shared" si="7"/>
        <v>4</v>
      </c>
      <c r="AH108" s="32">
        <f t="shared" si="8"/>
        <v>80</v>
      </c>
      <c r="AI108" s="33"/>
    </row>
    <row r="109" spans="1:35" ht="25.5" customHeight="1">
      <c r="A109" s="53">
        <v>3</v>
      </c>
      <c r="B109" s="58"/>
      <c r="C109" s="28">
        <v>1910040003</v>
      </c>
      <c r="D109" s="29" t="s">
        <v>158</v>
      </c>
      <c r="E109" s="29"/>
      <c r="F109" s="29"/>
      <c r="G109" s="29"/>
      <c r="H109" s="29"/>
      <c r="I109" s="30"/>
      <c r="J109" s="30"/>
      <c r="K109" s="30"/>
      <c r="L109" s="30"/>
      <c r="M109" s="30"/>
      <c r="N109" s="30"/>
      <c r="O109" s="30" t="s">
        <v>67</v>
      </c>
      <c r="P109" s="30"/>
      <c r="Q109" s="29" t="s">
        <v>67</v>
      </c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30"/>
      <c r="AG109" s="31">
        <f t="shared" si="7"/>
        <v>2</v>
      </c>
      <c r="AH109" s="32">
        <f t="shared" si="8"/>
        <v>40</v>
      </c>
      <c r="AI109" s="33"/>
    </row>
    <row r="110" spans="1:35" ht="25.5" customHeight="1">
      <c r="A110" s="53">
        <v>4</v>
      </c>
      <c r="B110" s="58"/>
      <c r="C110" s="28">
        <v>1910040006</v>
      </c>
      <c r="D110" s="29" t="s">
        <v>159</v>
      </c>
      <c r="E110" s="29"/>
      <c r="F110" s="29"/>
      <c r="G110" s="29"/>
      <c r="H110" s="29" t="s">
        <v>67</v>
      </c>
      <c r="I110" s="30"/>
      <c r="J110" s="30"/>
      <c r="K110" s="30"/>
      <c r="L110" s="30"/>
      <c r="M110" s="30"/>
      <c r="N110" s="30"/>
      <c r="O110" s="30"/>
      <c r="P110" s="30"/>
      <c r="Q110" s="29" t="s">
        <v>67</v>
      </c>
      <c r="R110" s="29"/>
      <c r="S110" s="29"/>
      <c r="T110" s="29"/>
      <c r="U110" s="29"/>
      <c r="V110" s="29"/>
      <c r="W110" s="29"/>
      <c r="X110" s="29" t="s">
        <v>67</v>
      </c>
      <c r="Y110" s="29"/>
      <c r="Z110" s="29"/>
      <c r="AA110" s="29"/>
      <c r="AB110" s="29"/>
      <c r="AC110" s="29"/>
      <c r="AD110" s="29"/>
      <c r="AE110" s="29"/>
      <c r="AF110" s="30"/>
      <c r="AG110" s="31">
        <f t="shared" si="7"/>
        <v>3</v>
      </c>
      <c r="AH110" s="32">
        <f t="shared" si="8"/>
        <v>60</v>
      </c>
      <c r="AI110" s="33"/>
    </row>
    <row r="111" spans="1:35" ht="25.5" customHeight="1">
      <c r="A111" s="53">
        <v>5</v>
      </c>
      <c r="B111" s="58"/>
      <c r="C111" s="28">
        <v>1910040007</v>
      </c>
      <c r="D111" s="29" t="s">
        <v>160</v>
      </c>
      <c r="E111" s="29"/>
      <c r="F111" s="29"/>
      <c r="G111" s="29" t="s">
        <v>67</v>
      </c>
      <c r="H111" s="29"/>
      <c r="I111" s="30"/>
      <c r="J111" s="30"/>
      <c r="K111" s="30"/>
      <c r="L111" s="30"/>
      <c r="M111" s="30"/>
      <c r="N111" s="30"/>
      <c r="O111" s="30"/>
      <c r="P111" s="30"/>
      <c r="Q111" s="29" t="s">
        <v>67</v>
      </c>
      <c r="R111" s="29"/>
      <c r="S111" s="29"/>
      <c r="T111" s="29"/>
      <c r="U111" s="29"/>
      <c r="V111" s="29"/>
      <c r="W111" s="29"/>
      <c r="X111" s="29" t="s">
        <v>67</v>
      </c>
      <c r="Y111" s="29"/>
      <c r="Z111" s="29"/>
      <c r="AA111" s="29"/>
      <c r="AB111" s="29"/>
      <c r="AC111" s="29"/>
      <c r="AD111" s="29"/>
      <c r="AE111" s="29"/>
      <c r="AF111" s="30"/>
      <c r="AG111" s="31">
        <f t="shared" si="7"/>
        <v>3</v>
      </c>
      <c r="AH111" s="32">
        <f aca="true" t="shared" si="9" ref="AH111:AH117">AG111*20</f>
        <v>60</v>
      </c>
      <c r="AI111" s="33"/>
    </row>
    <row r="112" spans="1:35" ht="25.5" customHeight="1">
      <c r="A112" s="53">
        <v>6</v>
      </c>
      <c r="B112" s="58"/>
      <c r="C112" s="28">
        <v>1910040008</v>
      </c>
      <c r="D112" s="29" t="s">
        <v>161</v>
      </c>
      <c r="E112" s="29"/>
      <c r="F112" s="29"/>
      <c r="G112" s="29"/>
      <c r="H112" s="29"/>
      <c r="I112" s="30"/>
      <c r="J112" s="30"/>
      <c r="K112" s="30"/>
      <c r="L112" s="30"/>
      <c r="M112" s="30"/>
      <c r="N112" s="30"/>
      <c r="O112" s="30"/>
      <c r="P112" s="30"/>
      <c r="Q112" s="29" t="s">
        <v>67</v>
      </c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30"/>
      <c r="AG112" s="31">
        <f t="shared" si="7"/>
        <v>1</v>
      </c>
      <c r="AH112" s="32">
        <f t="shared" si="9"/>
        <v>20</v>
      </c>
      <c r="AI112" s="33"/>
    </row>
    <row r="113" spans="1:35" ht="25.5" customHeight="1">
      <c r="A113" s="53">
        <v>7</v>
      </c>
      <c r="B113" s="58"/>
      <c r="C113" s="28">
        <v>1910040010</v>
      </c>
      <c r="D113" s="29" t="s">
        <v>173</v>
      </c>
      <c r="E113" s="29"/>
      <c r="F113" s="29"/>
      <c r="G113" s="29"/>
      <c r="H113" s="29" t="s">
        <v>67</v>
      </c>
      <c r="I113" s="30"/>
      <c r="J113" s="30"/>
      <c r="K113" s="30"/>
      <c r="L113" s="30"/>
      <c r="M113" s="30"/>
      <c r="N113" s="30"/>
      <c r="O113" s="30"/>
      <c r="P113" s="30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30"/>
      <c r="AG113" s="31">
        <f>COUNTIF(E113:AF113,"TL")</f>
        <v>1</v>
      </c>
      <c r="AH113" s="32">
        <f t="shared" si="9"/>
        <v>20</v>
      </c>
      <c r="AI113" s="33"/>
    </row>
    <row r="114" spans="1:35" ht="25.5" customHeight="1">
      <c r="A114" s="53">
        <v>8</v>
      </c>
      <c r="B114" s="58"/>
      <c r="C114" s="28">
        <v>1910040011</v>
      </c>
      <c r="D114" s="29" t="s">
        <v>162</v>
      </c>
      <c r="E114" s="29"/>
      <c r="F114" s="29"/>
      <c r="G114" s="29"/>
      <c r="H114" s="29"/>
      <c r="I114" s="30"/>
      <c r="J114" s="30"/>
      <c r="K114" s="30"/>
      <c r="L114" s="30"/>
      <c r="M114" s="30"/>
      <c r="N114" s="30"/>
      <c r="O114" s="30" t="s">
        <v>67</v>
      </c>
      <c r="P114" s="30"/>
      <c r="Q114" s="29" t="s">
        <v>67</v>
      </c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30"/>
      <c r="AG114" s="31">
        <f t="shared" si="7"/>
        <v>2</v>
      </c>
      <c r="AH114" s="32">
        <f t="shared" si="9"/>
        <v>40</v>
      </c>
      <c r="AI114" s="33"/>
    </row>
    <row r="115" spans="1:35" ht="25.5" customHeight="1">
      <c r="A115" s="53">
        <v>9</v>
      </c>
      <c r="B115" s="58"/>
      <c r="C115" s="28">
        <v>1910040013</v>
      </c>
      <c r="D115" s="29" t="s">
        <v>163</v>
      </c>
      <c r="E115" s="29"/>
      <c r="F115" s="29"/>
      <c r="G115" s="29"/>
      <c r="H115" s="29"/>
      <c r="I115" s="30"/>
      <c r="J115" s="30"/>
      <c r="K115" s="30"/>
      <c r="L115" s="30"/>
      <c r="M115" s="30"/>
      <c r="N115" s="30"/>
      <c r="O115" s="30"/>
      <c r="P115" s="30"/>
      <c r="Q115" s="29" t="s">
        <v>67</v>
      </c>
      <c r="R115" s="29"/>
      <c r="S115" s="29"/>
      <c r="T115" s="29"/>
      <c r="U115" s="29"/>
      <c r="V115" s="29"/>
      <c r="W115" s="29"/>
      <c r="X115" s="29" t="s">
        <v>67</v>
      </c>
      <c r="Y115" s="29"/>
      <c r="Z115" s="29"/>
      <c r="AA115" s="29"/>
      <c r="AB115" s="29"/>
      <c r="AC115" s="29"/>
      <c r="AD115" s="29"/>
      <c r="AE115" s="29"/>
      <c r="AF115" s="30"/>
      <c r="AG115" s="31">
        <f t="shared" si="7"/>
        <v>2</v>
      </c>
      <c r="AH115" s="32">
        <f t="shared" si="9"/>
        <v>40</v>
      </c>
      <c r="AI115" s="33"/>
    </row>
    <row r="116" spans="1:35" ht="25.5" customHeight="1">
      <c r="A116" s="53">
        <v>10</v>
      </c>
      <c r="B116" s="58"/>
      <c r="C116" s="28">
        <v>1910040014</v>
      </c>
      <c r="D116" s="29" t="s">
        <v>164</v>
      </c>
      <c r="E116" s="29"/>
      <c r="F116" s="29"/>
      <c r="G116" s="29"/>
      <c r="H116" s="29"/>
      <c r="I116" s="30"/>
      <c r="J116" s="30"/>
      <c r="K116" s="30"/>
      <c r="L116" s="30"/>
      <c r="M116" s="30"/>
      <c r="N116" s="30"/>
      <c r="O116" s="30"/>
      <c r="P116" s="30"/>
      <c r="Q116" s="29" t="s">
        <v>67</v>
      </c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30"/>
      <c r="AG116" s="31">
        <f t="shared" si="7"/>
        <v>1</v>
      </c>
      <c r="AH116" s="32">
        <f t="shared" si="9"/>
        <v>20</v>
      </c>
      <c r="AI116" s="33"/>
    </row>
    <row r="117" spans="1:35" ht="25.5" customHeight="1">
      <c r="A117" s="53">
        <v>11</v>
      </c>
      <c r="B117" s="58"/>
      <c r="C117" s="28">
        <v>1910040015</v>
      </c>
      <c r="D117" s="29" t="s">
        <v>165</v>
      </c>
      <c r="E117" s="29"/>
      <c r="F117" s="29" t="s">
        <v>67</v>
      </c>
      <c r="G117" s="29"/>
      <c r="H117" s="29"/>
      <c r="I117" s="30"/>
      <c r="J117" s="30"/>
      <c r="K117" s="30"/>
      <c r="L117" s="30" t="s">
        <v>67</v>
      </c>
      <c r="M117" s="30"/>
      <c r="N117" s="30"/>
      <c r="O117" s="30" t="s">
        <v>67</v>
      </c>
      <c r="P117" s="30"/>
      <c r="Q117" s="29" t="s">
        <v>67</v>
      </c>
      <c r="R117" s="29"/>
      <c r="S117" s="29"/>
      <c r="T117" s="29"/>
      <c r="U117" s="29"/>
      <c r="V117" s="29"/>
      <c r="W117" s="29"/>
      <c r="X117" s="29" t="s">
        <v>67</v>
      </c>
      <c r="Y117" s="29"/>
      <c r="Z117" s="29"/>
      <c r="AA117" s="29"/>
      <c r="AB117" s="29"/>
      <c r="AC117" s="29"/>
      <c r="AD117" s="29"/>
      <c r="AE117" s="29"/>
      <c r="AF117" s="30"/>
      <c r="AG117" s="31">
        <f t="shared" si="7"/>
        <v>5</v>
      </c>
      <c r="AH117" s="32">
        <f t="shared" si="9"/>
        <v>100</v>
      </c>
      <c r="AI117" s="33"/>
    </row>
    <row r="118" spans="1:35" ht="25.5" customHeight="1">
      <c r="A118" s="53">
        <v>12</v>
      </c>
      <c r="B118" s="58"/>
      <c r="C118" s="28">
        <v>1910040016</v>
      </c>
      <c r="D118" s="29" t="s">
        <v>166</v>
      </c>
      <c r="E118" s="29"/>
      <c r="F118" s="29"/>
      <c r="G118" s="29"/>
      <c r="H118" s="29"/>
      <c r="I118" s="30"/>
      <c r="J118" s="30"/>
      <c r="K118" s="30"/>
      <c r="L118" s="30"/>
      <c r="M118" s="30"/>
      <c r="N118" s="30"/>
      <c r="O118" s="30" t="s">
        <v>67</v>
      </c>
      <c r="P118" s="30"/>
      <c r="Q118" s="29" t="s">
        <v>67</v>
      </c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30"/>
      <c r="AG118" s="31">
        <f t="shared" si="7"/>
        <v>2</v>
      </c>
      <c r="AH118" s="32">
        <f t="shared" si="8"/>
        <v>40</v>
      </c>
      <c r="AI118" s="33"/>
    </row>
    <row r="119" spans="1:35" ht="25.5" customHeight="1">
      <c r="A119" s="53">
        <v>13</v>
      </c>
      <c r="B119" s="58"/>
      <c r="C119" s="28">
        <v>1910040017</v>
      </c>
      <c r="D119" s="29" t="s">
        <v>167</v>
      </c>
      <c r="E119" s="29"/>
      <c r="F119" s="29" t="s">
        <v>67</v>
      </c>
      <c r="G119" s="29"/>
      <c r="H119" s="29"/>
      <c r="I119" s="30"/>
      <c r="J119" s="30"/>
      <c r="K119" s="30"/>
      <c r="L119" s="30" t="s">
        <v>67</v>
      </c>
      <c r="M119" s="30"/>
      <c r="N119" s="30"/>
      <c r="O119" s="30" t="s">
        <v>67</v>
      </c>
      <c r="P119" s="30"/>
      <c r="Q119" s="29" t="s">
        <v>67</v>
      </c>
      <c r="R119" s="29"/>
      <c r="S119" s="29"/>
      <c r="T119" s="29"/>
      <c r="U119" s="29"/>
      <c r="V119" s="29" t="s">
        <v>67</v>
      </c>
      <c r="W119" s="29"/>
      <c r="X119" s="29" t="s">
        <v>67</v>
      </c>
      <c r="Y119" s="29"/>
      <c r="Z119" s="29"/>
      <c r="AA119" s="29"/>
      <c r="AB119" s="29"/>
      <c r="AC119" s="29"/>
      <c r="AD119" s="29"/>
      <c r="AE119" s="29"/>
      <c r="AF119" s="30"/>
      <c r="AG119" s="31">
        <f t="shared" si="7"/>
        <v>6</v>
      </c>
      <c r="AH119" s="32">
        <f t="shared" si="8"/>
        <v>120</v>
      </c>
      <c r="AI119" s="33"/>
    </row>
    <row r="120" spans="1:35" ht="25.5" customHeight="1">
      <c r="A120" s="53">
        <v>14</v>
      </c>
      <c r="B120" s="58"/>
      <c r="C120" s="28">
        <v>1910040021</v>
      </c>
      <c r="D120" s="29" t="s">
        <v>168</v>
      </c>
      <c r="E120" s="29"/>
      <c r="F120" s="29"/>
      <c r="G120" s="29"/>
      <c r="H120" s="29"/>
      <c r="I120" s="30"/>
      <c r="J120" s="30"/>
      <c r="K120" s="30"/>
      <c r="L120" s="30" t="s">
        <v>67</v>
      </c>
      <c r="M120" s="30"/>
      <c r="N120" s="30"/>
      <c r="O120" s="30"/>
      <c r="P120" s="30"/>
      <c r="Q120" s="29" t="s">
        <v>67</v>
      </c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30"/>
      <c r="AG120" s="31">
        <f t="shared" si="7"/>
        <v>2</v>
      </c>
      <c r="AH120" s="32">
        <f t="shared" si="8"/>
        <v>40</v>
      </c>
      <c r="AI120" s="33"/>
    </row>
    <row r="121" spans="1:35" ht="25.5" customHeight="1">
      <c r="A121" s="53">
        <v>15</v>
      </c>
      <c r="B121" s="58"/>
      <c r="C121" s="28">
        <v>1910040022</v>
      </c>
      <c r="D121" s="29" t="s">
        <v>178</v>
      </c>
      <c r="E121" s="29"/>
      <c r="F121" s="29"/>
      <c r="G121" s="29"/>
      <c r="H121" s="29"/>
      <c r="I121" s="30"/>
      <c r="J121" s="30"/>
      <c r="K121" s="30"/>
      <c r="L121" s="30"/>
      <c r="M121" s="30"/>
      <c r="N121" s="30"/>
      <c r="O121" s="30"/>
      <c r="P121" s="30"/>
      <c r="Q121" s="29"/>
      <c r="R121" s="29"/>
      <c r="S121" s="29"/>
      <c r="T121" s="29"/>
      <c r="U121" s="29"/>
      <c r="V121" s="29"/>
      <c r="W121" s="29"/>
      <c r="X121" s="29" t="s">
        <v>67</v>
      </c>
      <c r="Y121" s="29"/>
      <c r="Z121" s="29"/>
      <c r="AA121" s="29"/>
      <c r="AB121" s="29"/>
      <c r="AC121" s="29"/>
      <c r="AD121" s="29"/>
      <c r="AE121" s="29"/>
      <c r="AF121" s="30"/>
      <c r="AG121" s="31">
        <f>COUNTIF(E121:AF121,"TL")</f>
        <v>1</v>
      </c>
      <c r="AH121" s="32">
        <f t="shared" si="8"/>
        <v>20</v>
      </c>
      <c r="AI121" s="33"/>
    </row>
    <row r="122" spans="1:35" ht="25.5" customHeight="1">
      <c r="A122" s="53">
        <v>16</v>
      </c>
      <c r="B122" s="58"/>
      <c r="C122" s="28">
        <v>1910040027</v>
      </c>
      <c r="D122" s="29" t="s">
        <v>169</v>
      </c>
      <c r="E122" s="29"/>
      <c r="F122" s="29"/>
      <c r="G122" s="29"/>
      <c r="H122" s="29"/>
      <c r="I122" s="30"/>
      <c r="J122" s="30"/>
      <c r="K122" s="30"/>
      <c r="L122" s="30"/>
      <c r="M122" s="30"/>
      <c r="N122" s="30"/>
      <c r="O122" s="30"/>
      <c r="P122" s="30"/>
      <c r="Q122" s="29" t="s">
        <v>67</v>
      </c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30"/>
      <c r="AG122" s="31">
        <f t="shared" si="7"/>
        <v>1</v>
      </c>
      <c r="AH122" s="32">
        <f t="shared" si="8"/>
        <v>20</v>
      </c>
      <c r="AI122" s="33"/>
    </row>
    <row r="123" spans="1:35" ht="25.5" customHeight="1">
      <c r="A123" s="53">
        <v>17</v>
      </c>
      <c r="B123" s="58"/>
      <c r="C123" s="28">
        <v>1910040028</v>
      </c>
      <c r="D123" s="29" t="s">
        <v>170</v>
      </c>
      <c r="E123" s="29"/>
      <c r="F123" s="30" t="s">
        <v>67</v>
      </c>
      <c r="G123" s="30" t="s">
        <v>67</v>
      </c>
      <c r="H123" s="30"/>
      <c r="I123" s="30"/>
      <c r="J123" s="30"/>
      <c r="K123" s="30"/>
      <c r="L123" s="30"/>
      <c r="M123" s="30"/>
      <c r="N123" s="30"/>
      <c r="O123" s="30" t="s">
        <v>67</v>
      </c>
      <c r="P123" s="30"/>
      <c r="Q123" s="29" t="s">
        <v>67</v>
      </c>
      <c r="R123" s="29"/>
      <c r="S123" s="29"/>
      <c r="T123" s="29"/>
      <c r="U123" s="29"/>
      <c r="V123" s="29"/>
      <c r="W123" s="29"/>
      <c r="X123" s="29" t="s">
        <v>67</v>
      </c>
      <c r="Y123" s="29"/>
      <c r="Z123" s="29"/>
      <c r="AA123" s="29"/>
      <c r="AB123" s="29"/>
      <c r="AC123" s="29"/>
      <c r="AD123" s="29"/>
      <c r="AE123" s="29"/>
      <c r="AF123" s="30"/>
      <c r="AG123" s="31">
        <f t="shared" si="7"/>
        <v>5</v>
      </c>
      <c r="AH123" s="32">
        <f t="shared" si="8"/>
        <v>100</v>
      </c>
      <c r="AI123" s="33"/>
    </row>
    <row r="124" spans="1:35" ht="25.5" customHeight="1">
      <c r="A124" s="53">
        <v>18</v>
      </c>
      <c r="B124" s="58"/>
      <c r="C124" s="28">
        <v>1910040029</v>
      </c>
      <c r="D124" s="29" t="s">
        <v>179</v>
      </c>
      <c r="E124" s="29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29"/>
      <c r="R124" s="29"/>
      <c r="S124" s="29"/>
      <c r="T124" s="29"/>
      <c r="U124" s="29"/>
      <c r="V124" s="29"/>
      <c r="W124" s="29"/>
      <c r="X124" s="29" t="s">
        <v>67</v>
      </c>
      <c r="Y124" s="29"/>
      <c r="Z124" s="29"/>
      <c r="AA124" s="29"/>
      <c r="AB124" s="29"/>
      <c r="AC124" s="29"/>
      <c r="AD124" s="29"/>
      <c r="AE124" s="29"/>
      <c r="AF124" s="30"/>
      <c r="AG124" s="31">
        <f>COUNTIF(E124:AF124,"TL")</f>
        <v>1</v>
      </c>
      <c r="AH124" s="32">
        <f t="shared" si="8"/>
        <v>20</v>
      </c>
      <c r="AI124" s="33"/>
    </row>
    <row r="125" spans="1:35" ht="25.5" customHeight="1">
      <c r="A125" s="55">
        <v>19</v>
      </c>
      <c r="B125" s="59"/>
      <c r="C125" s="34">
        <v>1910040031</v>
      </c>
      <c r="D125" s="35" t="s">
        <v>171</v>
      </c>
      <c r="E125" s="35"/>
      <c r="F125" s="36"/>
      <c r="G125" s="36"/>
      <c r="H125" s="36"/>
      <c r="I125" s="36"/>
      <c r="J125" s="36"/>
      <c r="K125" s="36"/>
      <c r="L125" s="36"/>
      <c r="M125" s="36"/>
      <c r="N125" s="36"/>
      <c r="O125" s="36" t="s">
        <v>67</v>
      </c>
      <c r="P125" s="36"/>
      <c r="Q125" s="35" t="s">
        <v>67</v>
      </c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6"/>
      <c r="AG125" s="37">
        <f t="shared" si="7"/>
        <v>2</v>
      </c>
      <c r="AH125" s="38">
        <f t="shared" si="8"/>
        <v>40</v>
      </c>
      <c r="AI125" s="39"/>
    </row>
    <row r="126" spans="1:35" ht="25.5" customHeight="1">
      <c r="A126" s="51">
        <v>1</v>
      </c>
      <c r="B126" s="60" t="s">
        <v>52</v>
      </c>
      <c r="C126" s="22">
        <v>1910020015</v>
      </c>
      <c r="D126" s="23" t="s">
        <v>104</v>
      </c>
      <c r="E126" s="23"/>
      <c r="F126" s="23"/>
      <c r="G126" s="23"/>
      <c r="H126" s="23"/>
      <c r="I126" s="24"/>
      <c r="J126" s="24"/>
      <c r="K126" s="24"/>
      <c r="L126" s="24"/>
      <c r="M126" s="24"/>
      <c r="N126" s="24"/>
      <c r="O126" s="24"/>
      <c r="P126" s="24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 t="s">
        <v>67</v>
      </c>
      <c r="AB126" s="23"/>
      <c r="AC126" s="23"/>
      <c r="AD126" s="23"/>
      <c r="AE126" s="23"/>
      <c r="AF126" s="24"/>
      <c r="AG126" s="25">
        <f t="shared" si="7"/>
        <v>1</v>
      </c>
      <c r="AH126" s="26">
        <f>AG126*20</f>
        <v>20</v>
      </c>
      <c r="AI126" s="27"/>
    </row>
    <row r="127" spans="1:35" ht="25.5" customHeight="1">
      <c r="A127" s="61" t="s">
        <v>8</v>
      </c>
      <c r="B127" s="62"/>
      <c r="C127" s="62"/>
      <c r="D127" s="63"/>
      <c r="E127" s="40">
        <f aca="true" t="shared" si="10" ref="E127:AF127">COUNTIF(E6:E126,"TL")</f>
        <v>11</v>
      </c>
      <c r="F127" s="40">
        <f t="shared" si="10"/>
        <v>36</v>
      </c>
      <c r="G127" s="40">
        <f t="shared" si="10"/>
        <v>2</v>
      </c>
      <c r="H127" s="40">
        <f t="shared" si="10"/>
        <v>17</v>
      </c>
      <c r="I127" s="40">
        <f t="shared" si="10"/>
        <v>12</v>
      </c>
      <c r="J127" s="40">
        <f t="shared" si="10"/>
        <v>1</v>
      </c>
      <c r="K127" s="40">
        <f t="shared" si="10"/>
        <v>12</v>
      </c>
      <c r="L127" s="40">
        <f t="shared" si="10"/>
        <v>7</v>
      </c>
      <c r="M127" s="40">
        <f t="shared" si="10"/>
        <v>2</v>
      </c>
      <c r="N127" s="40">
        <f t="shared" si="10"/>
        <v>6</v>
      </c>
      <c r="O127" s="40">
        <f t="shared" si="10"/>
        <v>8</v>
      </c>
      <c r="P127" s="40">
        <f t="shared" si="10"/>
        <v>3</v>
      </c>
      <c r="Q127" s="40">
        <f t="shared" si="10"/>
        <v>16</v>
      </c>
      <c r="R127" s="40">
        <f t="shared" si="10"/>
        <v>23</v>
      </c>
      <c r="S127" s="40">
        <f t="shared" si="10"/>
        <v>11</v>
      </c>
      <c r="T127" s="40">
        <f t="shared" si="10"/>
        <v>9</v>
      </c>
      <c r="U127" s="40">
        <f t="shared" si="10"/>
        <v>2</v>
      </c>
      <c r="V127" s="40">
        <f t="shared" si="10"/>
        <v>5</v>
      </c>
      <c r="W127" s="40">
        <f t="shared" si="10"/>
        <v>5</v>
      </c>
      <c r="X127" s="40">
        <f t="shared" si="10"/>
        <v>45</v>
      </c>
      <c r="Y127" s="40">
        <f t="shared" si="10"/>
        <v>7</v>
      </c>
      <c r="Z127" s="40">
        <f t="shared" si="10"/>
        <v>7</v>
      </c>
      <c r="AA127" s="40">
        <f t="shared" si="10"/>
        <v>1</v>
      </c>
      <c r="AB127" s="40">
        <f t="shared" si="10"/>
        <v>1</v>
      </c>
      <c r="AC127" s="40">
        <f t="shared" si="10"/>
        <v>18</v>
      </c>
      <c r="AD127" s="40">
        <f t="shared" si="10"/>
        <v>11</v>
      </c>
      <c r="AE127" s="40">
        <f t="shared" si="10"/>
        <v>14</v>
      </c>
      <c r="AF127" s="40">
        <f t="shared" si="10"/>
        <v>2</v>
      </c>
      <c r="AG127" s="13">
        <f>SUM(AG6:AG126)</f>
        <v>294</v>
      </c>
      <c r="AH127" s="41">
        <f>SUM(AH6:AH126)</f>
        <v>5880</v>
      </c>
      <c r="AI127" s="15"/>
    </row>
    <row r="128" spans="1:35" ht="58.5" customHeight="1">
      <c r="A128" s="64" t="s">
        <v>181</v>
      </c>
      <c r="B128" s="64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</row>
    <row r="129" spans="1:35" ht="20.25" customHeight="1">
      <c r="A129" s="66"/>
      <c r="B129" s="66"/>
      <c r="C129" s="66"/>
      <c r="D129" s="66"/>
      <c r="E129" s="66"/>
      <c r="F129" s="66"/>
      <c r="G129" s="66"/>
      <c r="H129" s="66"/>
      <c r="I129" s="66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7" t="s">
        <v>182</v>
      </c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</row>
    <row r="130" spans="1:35" ht="21.75" customHeight="1">
      <c r="A130" s="68" t="s">
        <v>12</v>
      </c>
      <c r="B130" s="68"/>
      <c r="C130" s="68"/>
      <c r="D130" s="68"/>
      <c r="F130" s="70"/>
      <c r="G130" s="70"/>
      <c r="H130" s="70" t="s">
        <v>14</v>
      </c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68" t="s">
        <v>13</v>
      </c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</row>
  </sheetData>
  <sheetProtection/>
  <autoFilter ref="A5:AI130">
    <sortState ref="A6:AI130">
      <sortCondition sortBy="value" ref="D6:D130"/>
    </sortState>
  </autoFilter>
  <mergeCells count="22">
    <mergeCell ref="U129:AI129"/>
    <mergeCell ref="U130:AI130"/>
    <mergeCell ref="B107:B125"/>
    <mergeCell ref="B32:B36"/>
    <mergeCell ref="B37:B50"/>
    <mergeCell ref="B99:B106"/>
    <mergeCell ref="B66:B98"/>
    <mergeCell ref="A130:D130"/>
    <mergeCell ref="A127:D127"/>
    <mergeCell ref="B14:B15"/>
    <mergeCell ref="B11:B13"/>
    <mergeCell ref="A128:AI128"/>
    <mergeCell ref="B16:B19"/>
    <mergeCell ref="B21:B31"/>
    <mergeCell ref="B51:B65"/>
    <mergeCell ref="B8:B10"/>
    <mergeCell ref="A4:AI4"/>
    <mergeCell ref="E1:AI1"/>
    <mergeCell ref="E2:AI2"/>
    <mergeCell ref="A1:D1"/>
    <mergeCell ref="A2:D2"/>
    <mergeCell ref="A3:D3"/>
  </mergeCells>
  <printOptions/>
  <pageMargins left="0" right="0" top="0.5" bottom="0.2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Coprporation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L1</dc:creator>
  <cp:keywords/>
  <dc:description/>
  <cp:lastModifiedBy>trang</cp:lastModifiedBy>
  <cp:lastPrinted>2020-11-13T07:02:04Z</cp:lastPrinted>
  <dcterms:created xsi:type="dcterms:W3CDTF">2015-08-10T09:09:56Z</dcterms:created>
  <dcterms:modified xsi:type="dcterms:W3CDTF">2020-11-13T07:02:55Z</dcterms:modified>
  <cp:category/>
  <cp:version/>
  <cp:contentType/>
  <cp:contentStatus/>
</cp:coreProperties>
</file>