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dao tao\NH 2025 - 2026\hoc ky II\DS CHIA LOP\"/>
    </mc:Choice>
  </mc:AlternateContent>
  <xr:revisionPtr revIDLastSave="0" documentId="13_ncr:1_{A3505D6A-ABBB-488C-8B28-9CF5971C8A14}" xr6:coauthVersionLast="47" xr6:coauthVersionMax="47" xr10:uidLastSave="{00000000-0000-0000-0000-000000000000}"/>
  <bookViews>
    <workbookView xWindow="-108" yWindow="-108" windowWidth="23256" windowHeight="12576" tabRatio="755" firstSheet="2" activeTab="3" xr2:uid="{00000000-000D-0000-FFFF-FFFF00000000}"/>
  </bookViews>
  <sheets>
    <sheet name="Phan tich cao dang" sheetId="2" state="hidden" r:id="rId1"/>
    <sheet name="Phan tichtrungcap" sheetId="3" state="hidden" r:id="rId2"/>
    <sheet name="24PR1" sheetId="43" r:id="rId3"/>
    <sheet name="24PR2" sheetId="31" r:id="rId4"/>
    <sheet name="Sheet1" sheetId="19" state="hidden" r:id="rId5"/>
  </sheets>
  <externalReferences>
    <externalReference r:id="rId6"/>
  </externalReferences>
  <definedNames>
    <definedName name="_xlnm._FilterDatabase" localSheetId="3" hidden="1">'24PR2'!$A$7:$G$120</definedName>
    <definedName name="_xlnm.Print_Titles" localSheetId="3">'24PR2'!$7:$8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qVH/wqCObgTKlZsWMZgxWL5bP3w=="/>
    </ext>
  </extLst>
</workbook>
</file>

<file path=xl/calcChain.xml><?xml version="1.0" encoding="utf-8"?>
<calcChain xmlns="http://schemas.openxmlformats.org/spreadsheetml/2006/main">
  <c r="G8" i="31" l="1"/>
  <c r="G61" i="31" s="1"/>
  <c r="G8" i="43"/>
  <c r="G119" i="43" l="1"/>
  <c r="G120" i="31"/>
  <c r="G118" i="31"/>
  <c r="G116" i="31"/>
  <c r="G114" i="31"/>
  <c r="G112" i="31"/>
  <c r="G110" i="31"/>
  <c r="G108" i="31"/>
  <c r="G106" i="31"/>
  <c r="G104" i="31"/>
  <c r="G102" i="31"/>
  <c r="G100" i="31"/>
  <c r="G98" i="31"/>
  <c r="G96" i="31"/>
  <c r="G94" i="31"/>
  <c r="G92" i="31"/>
  <c r="G90" i="31"/>
  <c r="G88" i="31"/>
  <c r="G86" i="31"/>
  <c r="G84" i="31"/>
  <c r="G82" i="31"/>
  <c r="G80" i="31"/>
  <c r="G78" i="31"/>
  <c r="G76" i="31"/>
  <c r="G74" i="31"/>
  <c r="G72" i="31"/>
  <c r="G70" i="31"/>
  <c r="G68" i="31"/>
  <c r="G66" i="31"/>
  <c r="G64" i="31"/>
  <c r="G62" i="31"/>
  <c r="G60" i="31"/>
  <c r="G58" i="31"/>
  <c r="G56" i="31"/>
  <c r="G54" i="31"/>
  <c r="G52" i="31"/>
  <c r="G50" i="31"/>
  <c r="G48" i="31"/>
  <c r="G46" i="31"/>
  <c r="G44" i="31"/>
  <c r="G10" i="31"/>
  <c r="G12" i="31"/>
  <c r="G14" i="31"/>
  <c r="G16" i="31"/>
  <c r="G18" i="31"/>
  <c r="G20" i="31"/>
  <c r="G22" i="31"/>
  <c r="G24" i="31"/>
  <c r="G26" i="31"/>
  <c r="G28" i="31"/>
  <c r="G30" i="31"/>
  <c r="G32" i="31"/>
  <c r="G34" i="31"/>
  <c r="G36" i="31"/>
  <c r="G38" i="31"/>
  <c r="G40" i="31"/>
  <c r="G42" i="31"/>
  <c r="G45" i="31"/>
  <c r="G49" i="31"/>
  <c r="G53" i="31"/>
  <c r="G57" i="31"/>
  <c r="G65" i="31"/>
  <c r="G69" i="31"/>
  <c r="G73" i="31"/>
  <c r="G77" i="31"/>
  <c r="G81" i="31"/>
  <c r="G85" i="31"/>
  <c r="G89" i="31"/>
  <c r="G93" i="31"/>
  <c r="G97" i="31"/>
  <c r="G101" i="31"/>
  <c r="G105" i="31"/>
  <c r="G109" i="31"/>
  <c r="G113" i="31"/>
  <c r="G117" i="31"/>
  <c r="G9" i="31"/>
  <c r="G11" i="31"/>
  <c r="G13" i="31"/>
  <c r="G15" i="31"/>
  <c r="G17" i="31"/>
  <c r="G19" i="31"/>
  <c r="G21" i="31"/>
  <c r="G23" i="31"/>
  <c r="G25" i="31"/>
  <c r="G27" i="31"/>
  <c r="G29" i="31"/>
  <c r="G31" i="31"/>
  <c r="G33" i="31"/>
  <c r="G35" i="31"/>
  <c r="G37" i="31"/>
  <c r="G39" i="31"/>
  <c r="G41" i="31"/>
  <c r="G43" i="31"/>
  <c r="G47" i="31"/>
  <c r="G51" i="31"/>
  <c r="G55" i="31"/>
  <c r="G59" i="31"/>
  <c r="G63" i="31"/>
  <c r="G67" i="31"/>
  <c r="G71" i="31"/>
  <c r="G75" i="31"/>
  <c r="G79" i="31"/>
  <c r="G83" i="31"/>
  <c r="G87" i="31"/>
  <c r="G91" i="31"/>
  <c r="G95" i="31"/>
  <c r="G99" i="31"/>
  <c r="G103" i="31"/>
  <c r="G107" i="31"/>
  <c r="G111" i="31"/>
  <c r="G115" i="31"/>
  <c r="G119" i="31"/>
  <c r="G118" i="43"/>
  <c r="G116" i="43"/>
  <c r="G114" i="43"/>
  <c r="G112" i="43"/>
  <c r="G110" i="43"/>
  <c r="G108" i="43"/>
  <c r="G106" i="43"/>
  <c r="G104" i="43"/>
  <c r="G102" i="43"/>
  <c r="G100" i="43"/>
  <c r="G98" i="43"/>
  <c r="G96" i="43"/>
  <c r="G94" i="43"/>
  <c r="G92" i="43"/>
  <c r="G90" i="43"/>
  <c r="G88" i="43"/>
  <c r="G86" i="43"/>
  <c r="G84" i="43"/>
  <c r="G82" i="43"/>
  <c r="G80" i="43"/>
  <c r="G78" i="43"/>
  <c r="G76" i="43"/>
  <c r="G74" i="43"/>
  <c r="G72" i="43"/>
  <c r="G70" i="43"/>
  <c r="G68" i="43"/>
  <c r="G66" i="43"/>
  <c r="G64" i="43"/>
  <c r="G62" i="43"/>
  <c r="G60" i="43"/>
  <c r="G58" i="43"/>
  <c r="G56" i="43"/>
  <c r="G54" i="43"/>
  <c r="G52" i="43"/>
  <c r="G50" i="43"/>
  <c r="G48" i="43"/>
  <c r="G46" i="43"/>
  <c r="G44" i="43"/>
  <c r="G10" i="43"/>
  <c r="G12" i="43"/>
  <c r="G14" i="43"/>
  <c r="G16" i="43"/>
  <c r="G18" i="43"/>
  <c r="G20" i="43"/>
  <c r="G22" i="43"/>
  <c r="G24" i="43"/>
  <c r="G26" i="43"/>
  <c r="G28" i="43"/>
  <c r="G30" i="43"/>
  <c r="G32" i="43"/>
  <c r="G34" i="43"/>
  <c r="G36" i="43"/>
  <c r="G38" i="43"/>
  <c r="G40" i="43"/>
  <c r="G42" i="43"/>
  <c r="G45" i="43"/>
  <c r="G49" i="43"/>
  <c r="G53" i="43"/>
  <c r="G57" i="43"/>
  <c r="G61" i="43"/>
  <c r="G65" i="43"/>
  <c r="G69" i="43"/>
  <c r="G73" i="43"/>
  <c r="G77" i="43"/>
  <c r="G81" i="43"/>
  <c r="G85" i="43"/>
  <c r="G89" i="43"/>
  <c r="G93" i="43"/>
  <c r="G97" i="43"/>
  <c r="G101" i="43"/>
  <c r="G105" i="43"/>
  <c r="G109" i="43"/>
  <c r="G113" i="43"/>
  <c r="G117" i="43"/>
  <c r="G9" i="43"/>
  <c r="G11" i="43"/>
  <c r="G13" i="43"/>
  <c r="G15" i="43"/>
  <c r="G17" i="43"/>
  <c r="G19" i="43"/>
  <c r="G21" i="43"/>
  <c r="G23" i="43"/>
  <c r="G25" i="43"/>
  <c r="G27" i="43"/>
  <c r="G29" i="43"/>
  <c r="G31" i="43"/>
  <c r="G33" i="43"/>
  <c r="G35" i="43"/>
  <c r="G37" i="43"/>
  <c r="G39" i="43"/>
  <c r="G41" i="43"/>
  <c r="G43" i="43"/>
  <c r="G47" i="43"/>
  <c r="G51" i="43"/>
  <c r="G55" i="43"/>
  <c r="G59" i="43"/>
  <c r="G63" i="43"/>
  <c r="G67" i="43"/>
  <c r="G71" i="43"/>
  <c r="G75" i="43"/>
  <c r="G79" i="43"/>
  <c r="G83" i="43"/>
  <c r="G87" i="43"/>
  <c r="G91" i="43"/>
  <c r="G95" i="43"/>
  <c r="G99" i="43"/>
  <c r="G103" i="43"/>
  <c r="G107" i="43"/>
  <c r="G111" i="43"/>
  <c r="G115" i="43"/>
  <c r="J23" i="19" l="1"/>
  <c r="I23" i="19"/>
  <c r="H23" i="19"/>
  <c r="G23" i="19"/>
  <c r="F23" i="19"/>
  <c r="E23" i="19"/>
  <c r="D23" i="19"/>
  <c r="C23" i="19"/>
  <c r="N10" i="3"/>
  <c r="M10" i="3"/>
  <c r="L10" i="3"/>
  <c r="K10" i="3"/>
  <c r="R9" i="3"/>
  <c r="Q9" i="3"/>
  <c r="P9" i="3"/>
  <c r="N9" i="3"/>
  <c r="M9" i="3"/>
  <c r="L9" i="3"/>
  <c r="K9" i="3"/>
  <c r="J9" i="3"/>
  <c r="I9" i="3"/>
  <c r="H9" i="3"/>
  <c r="G9" i="3"/>
  <c r="E9" i="3"/>
  <c r="C9" i="3"/>
  <c r="D9" i="3" s="1"/>
  <c r="B9" i="3"/>
  <c r="B8" i="3"/>
  <c r="R7" i="3"/>
  <c r="Q7" i="3"/>
  <c r="P7" i="3"/>
  <c r="J7" i="3"/>
  <c r="I7" i="3"/>
  <c r="H7" i="3"/>
  <c r="G7" i="3"/>
  <c r="E7" i="3"/>
  <c r="C7" i="3"/>
  <c r="B7" i="3"/>
  <c r="R6" i="3"/>
  <c r="R10" i="3" s="1"/>
  <c r="Q6" i="3"/>
  <c r="Q10" i="3" s="1"/>
  <c r="P6" i="3"/>
  <c r="P10" i="3" s="1"/>
  <c r="N6" i="3"/>
  <c r="M6" i="3"/>
  <c r="L6" i="3"/>
  <c r="K6" i="3"/>
  <c r="J6" i="3"/>
  <c r="I6" i="3"/>
  <c r="H6" i="3"/>
  <c r="G6" i="3"/>
  <c r="E6" i="3"/>
  <c r="E5" i="3" s="1"/>
  <c r="C6" i="3"/>
  <c r="B6" i="3"/>
  <c r="C5" i="3"/>
  <c r="N23" i="2"/>
  <c r="M23" i="2"/>
  <c r="L23" i="2"/>
  <c r="K23" i="2"/>
  <c r="R22" i="2"/>
  <c r="Q22" i="2"/>
  <c r="P22" i="2"/>
  <c r="N22" i="2"/>
  <c r="M22" i="2"/>
  <c r="L22" i="2"/>
  <c r="K22" i="2"/>
  <c r="J22" i="2"/>
  <c r="I22" i="2"/>
  <c r="H22" i="2"/>
  <c r="G22" i="2"/>
  <c r="E22" i="2"/>
  <c r="C22" i="2"/>
  <c r="B22" i="2"/>
  <c r="R21" i="2"/>
  <c r="Q21" i="2"/>
  <c r="P21" i="2"/>
  <c r="N21" i="2"/>
  <c r="M21" i="2"/>
  <c r="L21" i="2"/>
  <c r="K21" i="2"/>
  <c r="J21" i="2"/>
  <c r="I21" i="2"/>
  <c r="H21" i="2"/>
  <c r="G21" i="2"/>
  <c r="E21" i="2"/>
  <c r="C21" i="2"/>
  <c r="B21" i="2"/>
  <c r="R20" i="2"/>
  <c r="Q20" i="2"/>
  <c r="P20" i="2"/>
  <c r="N20" i="2"/>
  <c r="M20" i="2"/>
  <c r="L20" i="2"/>
  <c r="K20" i="2"/>
  <c r="J20" i="2"/>
  <c r="I20" i="2"/>
  <c r="H20" i="2"/>
  <c r="G20" i="2"/>
  <c r="E20" i="2"/>
  <c r="C20" i="2"/>
  <c r="B20" i="2"/>
  <c r="B19" i="2" s="1"/>
  <c r="R18" i="2"/>
  <c r="Q18" i="2"/>
  <c r="P18" i="2"/>
  <c r="N18" i="2"/>
  <c r="M18" i="2"/>
  <c r="L18" i="2"/>
  <c r="K18" i="2"/>
  <c r="J18" i="2"/>
  <c r="I18" i="2"/>
  <c r="H18" i="2"/>
  <c r="G18" i="2"/>
  <c r="E18" i="2"/>
  <c r="C18" i="2"/>
  <c r="B18" i="2"/>
  <c r="R17" i="2"/>
  <c r="Q17" i="2"/>
  <c r="P17" i="2"/>
  <c r="N17" i="2"/>
  <c r="M17" i="2"/>
  <c r="L17" i="2"/>
  <c r="K17" i="2"/>
  <c r="J17" i="2"/>
  <c r="I17" i="2"/>
  <c r="H17" i="2"/>
  <c r="G17" i="2"/>
  <c r="E17" i="2"/>
  <c r="C17" i="2"/>
  <c r="B17" i="2"/>
  <c r="R16" i="2"/>
  <c r="Q16" i="2"/>
  <c r="P16" i="2"/>
  <c r="N16" i="2"/>
  <c r="M16" i="2"/>
  <c r="L16" i="2"/>
  <c r="K16" i="2"/>
  <c r="J16" i="2"/>
  <c r="I16" i="2"/>
  <c r="H16" i="2"/>
  <c r="G16" i="2"/>
  <c r="E16" i="2"/>
  <c r="C16" i="2"/>
  <c r="B16" i="2"/>
  <c r="P15" i="2"/>
  <c r="E15" i="2"/>
  <c r="C15" i="2"/>
  <c r="B15" i="2"/>
  <c r="R14" i="2"/>
  <c r="Q14" i="2"/>
  <c r="P14" i="2"/>
  <c r="N14" i="2"/>
  <c r="M14" i="2"/>
  <c r="L14" i="2"/>
  <c r="K14" i="2"/>
  <c r="J14" i="2"/>
  <c r="I14" i="2"/>
  <c r="H14" i="2"/>
  <c r="G14" i="2"/>
  <c r="E14" i="2"/>
  <c r="C14" i="2"/>
  <c r="B14" i="2"/>
  <c r="R13" i="2"/>
  <c r="Q13" i="2"/>
  <c r="P13" i="2"/>
  <c r="N13" i="2"/>
  <c r="M13" i="2"/>
  <c r="L13" i="2"/>
  <c r="K13" i="2"/>
  <c r="J13" i="2"/>
  <c r="I13" i="2"/>
  <c r="H13" i="2"/>
  <c r="G13" i="2"/>
  <c r="E13" i="2"/>
  <c r="C13" i="2"/>
  <c r="B13" i="2"/>
  <c r="R12" i="2"/>
  <c r="Q12" i="2"/>
  <c r="P12" i="2"/>
  <c r="N12" i="2"/>
  <c r="M12" i="2"/>
  <c r="L12" i="2"/>
  <c r="K12" i="2"/>
  <c r="J12" i="2"/>
  <c r="I12" i="2"/>
  <c r="H12" i="2"/>
  <c r="G12" i="2"/>
  <c r="E12" i="2"/>
  <c r="C12" i="2"/>
  <c r="B12" i="2"/>
  <c r="R11" i="2"/>
  <c r="Q11" i="2"/>
  <c r="P11" i="2"/>
  <c r="N11" i="2"/>
  <c r="M11" i="2"/>
  <c r="L11" i="2"/>
  <c r="K11" i="2"/>
  <c r="J11" i="2"/>
  <c r="I11" i="2"/>
  <c r="H11" i="2"/>
  <c r="G11" i="2"/>
  <c r="E11" i="2"/>
  <c r="C11" i="2"/>
  <c r="B11" i="2"/>
  <c r="R10" i="2"/>
  <c r="Q10" i="2"/>
  <c r="P10" i="2"/>
  <c r="N10" i="2"/>
  <c r="M10" i="2"/>
  <c r="L10" i="2"/>
  <c r="K10" i="2"/>
  <c r="J10" i="2"/>
  <c r="I10" i="2"/>
  <c r="H10" i="2"/>
  <c r="G10" i="2"/>
  <c r="E10" i="2"/>
  <c r="C10" i="2"/>
  <c r="B10" i="2"/>
  <c r="R9" i="2"/>
  <c r="Q9" i="2"/>
  <c r="P9" i="2"/>
  <c r="N9" i="2"/>
  <c r="M9" i="2"/>
  <c r="L9" i="2"/>
  <c r="K9" i="2"/>
  <c r="J9" i="2"/>
  <c r="I9" i="2"/>
  <c r="H9" i="2"/>
  <c r="G9" i="2"/>
  <c r="E9" i="2"/>
  <c r="C9" i="2"/>
  <c r="B9" i="2"/>
  <c r="R8" i="2"/>
  <c r="Q8" i="2"/>
  <c r="P8" i="2"/>
  <c r="N8" i="2"/>
  <c r="M8" i="2"/>
  <c r="L8" i="2"/>
  <c r="K8" i="2"/>
  <c r="J8" i="2"/>
  <c r="I8" i="2"/>
  <c r="H8" i="2"/>
  <c r="G8" i="2"/>
  <c r="E8" i="2"/>
  <c r="C8" i="2"/>
  <c r="B8" i="2"/>
  <c r="R7" i="2"/>
  <c r="Q7" i="2"/>
  <c r="P7" i="2"/>
  <c r="N7" i="2"/>
  <c r="M7" i="2"/>
  <c r="L7" i="2"/>
  <c r="K7" i="2"/>
  <c r="J7" i="2"/>
  <c r="I7" i="2"/>
  <c r="H7" i="2"/>
  <c r="G7" i="2"/>
  <c r="E7" i="2"/>
  <c r="C7" i="2"/>
  <c r="B7" i="2"/>
  <c r="R6" i="2"/>
  <c r="R23" i="2" s="1"/>
  <c r="Q6" i="2"/>
  <c r="Q23" i="2" s="1"/>
  <c r="P6" i="2"/>
  <c r="P23" i="2" s="1"/>
  <c r="N6" i="2"/>
  <c r="M6" i="2"/>
  <c r="L6" i="2"/>
  <c r="K6" i="2"/>
  <c r="J6" i="2"/>
  <c r="I6" i="2"/>
  <c r="H6" i="2"/>
  <c r="G6" i="2"/>
  <c r="E6" i="2"/>
  <c r="C6" i="2"/>
  <c r="B6" i="2"/>
  <c r="P5" i="2"/>
  <c r="E5" i="2"/>
  <c r="C5" i="2"/>
  <c r="B5" i="2"/>
  <c r="F5" i="2" l="1"/>
  <c r="F6" i="2"/>
  <c r="F8" i="2"/>
  <c r="F10" i="2"/>
  <c r="F12" i="2"/>
  <c r="F14" i="2"/>
  <c r="F17" i="2"/>
  <c r="F6" i="3"/>
  <c r="B23" i="2"/>
  <c r="F7" i="3"/>
  <c r="F7" i="2"/>
  <c r="F9" i="2"/>
  <c r="F11" i="2"/>
  <c r="F13" i="2"/>
  <c r="F15" i="2"/>
  <c r="F16" i="2"/>
  <c r="F18" i="2"/>
  <c r="D20" i="2"/>
  <c r="D21" i="2"/>
  <c r="D22" i="2"/>
  <c r="F9" i="3"/>
  <c r="F20" i="2"/>
  <c r="F21" i="2"/>
  <c r="F22" i="2"/>
  <c r="C19" i="2"/>
  <c r="D19" i="2" s="1"/>
  <c r="E19" i="2"/>
  <c r="F19" i="2" s="1"/>
  <c r="B5" i="3"/>
  <c r="B10" i="3" s="1"/>
  <c r="C8" i="3"/>
  <c r="D8" i="3" s="1"/>
  <c r="E8" i="3"/>
  <c r="F8" i="3" s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6" i="3"/>
  <c r="D7" i="3"/>
  <c r="F5" i="3" l="1"/>
  <c r="D5" i="3"/>
  <c r="C10" i="3"/>
  <c r="D10" i="3" s="1"/>
  <c r="E23" i="2"/>
  <c r="F23" i="2" s="1"/>
  <c r="C23" i="2"/>
  <c r="D23" i="2" s="1"/>
  <c r="E10" i="3"/>
  <c r="F10" i="3" s="1"/>
</calcChain>
</file>

<file path=xl/sharedStrings.xml><?xml version="1.0" encoding="utf-8"?>
<sst xmlns="http://schemas.openxmlformats.org/spreadsheetml/2006/main" count="1002" uniqueCount="290">
  <si>
    <t>TỔNG CỘNG</t>
  </si>
  <si>
    <t>BẢNG TỔNG HỢP PHÂN TÍCH SINH VIÊN ĐANG HỌC TẬP TẠI TRƯỜNG</t>
  </si>
  <si>
    <t>KHOA - LỚP</t>
  </si>
  <si>
    <t>Sĩ số Sinh viên</t>
  </si>
  <si>
    <t>Độ tuổi</t>
  </si>
  <si>
    <t xml:space="preserve">Tổng số tỉnh thành có SV học tập tại lớp </t>
  </si>
  <si>
    <t xml:space="preserve">Tỷ lệ sinh viên tại các vùng miền </t>
  </si>
  <si>
    <t>Số sinh viên  diện khó khăn</t>
  </si>
  <si>
    <t>Số sinh viên  dân tộc thiểu số</t>
  </si>
  <si>
    <t>Số sinh viên  con thương binh, bệnh binh, liệt sĩ</t>
  </si>
  <si>
    <t>Số sinh viên  theo các tôn giáo khác</t>
  </si>
  <si>
    <t>Tổng số sinh viên</t>
  </si>
  <si>
    <t>SV nam</t>
  </si>
  <si>
    <t>SV nữ</t>
  </si>
  <si>
    <t>Số lượng</t>
  </si>
  <si>
    <t>tỷ lệ</t>
  </si>
  <si>
    <t>SL</t>
  </si>
  <si>
    <t>TB</t>
  </si>
  <si>
    <t>MAX</t>
  </si>
  <si>
    <t>MIN</t>
  </si>
  <si>
    <t>Miền Bắc</t>
  </si>
  <si>
    <t>Duyên hải miền Trung và Tây nguyên</t>
  </si>
  <si>
    <t>TP.Hồ Chí Minh và Đông Nam Bộ</t>
  </si>
  <si>
    <t>Miền Tây nam bộ</t>
  </si>
  <si>
    <t>KHOA BÁO CHÍ &amp; TRUYỀN THÔNG</t>
  </si>
  <si>
    <t>13CĐBC1</t>
  </si>
  <si>
    <t>13CĐBC2</t>
  </si>
  <si>
    <t>13CĐBC3</t>
  </si>
  <si>
    <t>14CĐBC1</t>
  </si>
  <si>
    <t>14CĐBC2</t>
  </si>
  <si>
    <t>14CĐBC3</t>
  </si>
  <si>
    <t>15CĐBC1</t>
  </si>
  <si>
    <t>15CĐBC2</t>
  </si>
  <si>
    <t>15CĐBC3</t>
  </si>
  <si>
    <t>KHOA CÔNG NGHỆ ĐIỆN TỬ TT</t>
  </si>
  <si>
    <t>13CĐKT</t>
  </si>
  <si>
    <t>14CĐKT</t>
  </si>
  <si>
    <t>15CĐKT</t>
  </si>
  <si>
    <t>KHOA CÔNG NGHỆ THÔNG TIN</t>
  </si>
  <si>
    <t>13CĐTH</t>
  </si>
  <si>
    <t>14CĐTH</t>
  </si>
  <si>
    <t>15CĐTH</t>
  </si>
  <si>
    <t>14BC</t>
  </si>
  <si>
    <t>15BC</t>
  </si>
  <si>
    <t>14KT</t>
  </si>
  <si>
    <t>MSSV</t>
  </si>
  <si>
    <t>DANH SÁCH HSSV CHIA THEO ĐỘ TUỔI</t>
  </si>
  <si>
    <t xml:space="preserve">LỚP </t>
  </si>
  <si>
    <t>CHIA THEO ĐỘ TUỔI</t>
  </si>
  <si>
    <t>25+</t>
  </si>
  <si>
    <t>TỔNG</t>
  </si>
  <si>
    <t>Họ và tên</t>
  </si>
  <si>
    <t>STT</t>
  </si>
  <si>
    <t>Tổng số tín chỉ đăng kí</t>
  </si>
  <si>
    <t>Số tín chỉ</t>
  </si>
  <si>
    <t>TRƯỜNG CAO ĐẲNG</t>
  </si>
  <si>
    <t>PHÁT THANH - TRUYỀN HÌNH II</t>
  </si>
  <si>
    <t>PHÒNG ĐÀO TẠO</t>
  </si>
  <si>
    <t>Lê Thị Yến Nhi</t>
  </si>
  <si>
    <t>Trần Minh Thư</t>
  </si>
  <si>
    <t>Nguyễn Thúy Vy</t>
  </si>
  <si>
    <t>Nguyễn Thị Ngọc Hân</t>
  </si>
  <si>
    <t>Nguyễn Anh Khoa</t>
  </si>
  <si>
    <t>Đào Thị Minh Thư</t>
  </si>
  <si>
    <t>Nguyễn Thị Như Ý</t>
  </si>
  <si>
    <t>Nguyễn Thị Cẩm Ly</t>
  </si>
  <si>
    <t>Nguyễn Ngọc Nhi</t>
  </si>
  <si>
    <t>Đoàn Nguyễn Hồng Phúc</t>
  </si>
  <si>
    <t>Lê Thị Hồng</t>
  </si>
  <si>
    <t>Nguyễn Việt Hùng</t>
  </si>
  <si>
    <t>Trần Thị Hồng Tiên</t>
  </si>
  <si>
    <t>Trương Minh Anh</t>
  </si>
  <si>
    <t>Nguyễn Lê Kiều Anh</t>
  </si>
  <si>
    <t>Hoàng Thị Mai Anh</t>
  </si>
  <si>
    <t>Phan Quế Anh</t>
  </si>
  <si>
    <t>Huỳnh Thảo Anh</t>
  </si>
  <si>
    <t>Nguyễn Thị Đông Anh</t>
  </si>
  <si>
    <t>Bùi Thị Ngọc Ánh</t>
  </si>
  <si>
    <t>Trần Thị Mỹ Bông</t>
  </si>
  <si>
    <t>Trương Khánh Đăng</t>
  </si>
  <si>
    <t>Võ Minh Đăng</t>
  </si>
  <si>
    <t>Trần Thị Diễm Dậu</t>
  </si>
  <si>
    <t>Liêng Thị Ngọc Diệp</t>
  </si>
  <si>
    <t>Đỗ Thị Trâm Đoan</t>
  </si>
  <si>
    <t>Trần Hoàng Thùy Dung</t>
  </si>
  <si>
    <t>Dương Nhật Ánh</t>
  </si>
  <si>
    <t>Trương Thị Thùy Dương</t>
  </si>
  <si>
    <t>Nguyễn Thị Hương Giang</t>
  </si>
  <si>
    <t>Nguyễn Thị Thu Hà</t>
  </si>
  <si>
    <t>Hồ Thị Kim Hân</t>
  </si>
  <si>
    <t>Lê Như Hảo</t>
  </si>
  <si>
    <t>Lê Kim Hiền</t>
  </si>
  <si>
    <t>Nguyễn Thị Ánh Hoa</t>
  </si>
  <si>
    <t>Nguyễn Trọng Thái Hòa</t>
  </si>
  <si>
    <t>Nguyễn Hải Ánh Hồng</t>
  </si>
  <si>
    <t>Nguyễn Duy Hưng</t>
  </si>
  <si>
    <t>Trần Thị Cẩm Hương</t>
  </si>
  <si>
    <t>Nguyễn Thị Hương</t>
  </si>
  <si>
    <t>Trần Quốc Huy</t>
  </si>
  <si>
    <t>Lê Anh Khuê</t>
  </si>
  <si>
    <t>Nguyễn Ngọc Hoàn Kiều</t>
  </si>
  <si>
    <t>Đào Thanh Liêm</t>
  </si>
  <si>
    <t>Nguyễn Thị Ngọc Linh</t>
  </si>
  <si>
    <t>Trần Thị Mỹ Linh</t>
  </si>
  <si>
    <t>Tô Mai Linh</t>
  </si>
  <si>
    <t>Võ Trúc Ly</t>
  </si>
  <si>
    <t>Nguyễn Thị Hà Ly</t>
  </si>
  <si>
    <t>Đinh Phạm Tuyết Mai</t>
  </si>
  <si>
    <t>Lương Huệ Mẫn</t>
  </si>
  <si>
    <t>Ngô Duy Minh</t>
  </si>
  <si>
    <t>Trần Uyên My</t>
  </si>
  <si>
    <t>Phạm Thị Trà My</t>
  </si>
  <si>
    <t>Nguyễn Thị Kiều My</t>
  </si>
  <si>
    <t>Lê Huỳnh Kim Ngân</t>
  </si>
  <si>
    <t>Hoàng Thị Kim Ngân</t>
  </si>
  <si>
    <t>Phan Cẩm Ngân</t>
  </si>
  <si>
    <t>Phạm Kim Ngân</t>
  </si>
  <si>
    <t>Đỗ Thị Bích Ngọc</t>
  </si>
  <si>
    <t>Nguyễn Thị Thanh Ngọc</t>
  </si>
  <si>
    <t>Nguyễn Thị Như Ngọc</t>
  </si>
  <si>
    <t>Đoàn Ngọc Gia Nguyên</t>
  </si>
  <si>
    <t>Nguyễn Kim Nguyên</t>
  </si>
  <si>
    <t>Nguyễn Hoàng Yến Nhi</t>
  </si>
  <si>
    <t>Bùi Thị Quyển Nhi</t>
  </si>
  <si>
    <t>Trần Thị Tuyết Nhi</t>
  </si>
  <si>
    <t>Dương Nguyễn Quỳnh Nhi</t>
  </si>
  <si>
    <t>Lê Thị Quỳnh Như</t>
  </si>
  <si>
    <t>Trần Thị Huỳnh Như</t>
  </si>
  <si>
    <t>Hồ Quỳnh Như</t>
  </si>
  <si>
    <t>Lý Huệ Như</t>
  </si>
  <si>
    <t>Trần Minh Nhứt</t>
  </si>
  <si>
    <t>Nguyễn Thị Trúc Phương</t>
  </si>
  <si>
    <t>Phan Thị Như Quyền</t>
  </si>
  <si>
    <t>Tăng Mỹ San</t>
  </si>
  <si>
    <t>Quách Thị Tuyết Sương</t>
  </si>
  <si>
    <t>Hồ Ngọc Thanh Tâm</t>
  </si>
  <si>
    <t>Trương Thị Thu Thảo</t>
  </si>
  <si>
    <t>Hoàng Ngọc Như Thảo</t>
  </si>
  <si>
    <t>Sơn Phu Huynh</t>
  </si>
  <si>
    <t>Võ Hoài Thu</t>
  </si>
  <si>
    <t>Phan Lê Minh Thư</t>
  </si>
  <si>
    <t>Nguyễn Mai Anh Thư</t>
  </si>
  <si>
    <t>Mai Nguyễn Anh Thư</t>
  </si>
  <si>
    <t>Lâm Thái Minh Thư</t>
  </si>
  <si>
    <t>Nguyễn Thị Minh Thư</t>
  </si>
  <si>
    <t>Dương Hà Mai Thuy</t>
  </si>
  <si>
    <t>Nguyễn Huỳnh Thủy Tiên</t>
  </si>
  <si>
    <t>Trần Thị Cẩm Tiên</t>
  </si>
  <si>
    <t>Võ Thị Thủy Tiên</t>
  </si>
  <si>
    <t>Trần Nguyễn Ngân Trâm</t>
  </si>
  <si>
    <t>Trần Ngọc Trâm</t>
  </si>
  <si>
    <t>Hà Thị Bích Trâm</t>
  </si>
  <si>
    <t>Nguyễn Quỳnh Trang</t>
  </si>
  <si>
    <t>Nguyễn Đức Trí</t>
  </si>
  <si>
    <t>Nguyễn Ngọc Kim Trinh</t>
  </si>
  <si>
    <t>Phạm Cao Uyên Trúc</t>
  </si>
  <si>
    <t>Nguyễn Quang Trung</t>
  </si>
  <si>
    <t>Hà Trần Hiền Như</t>
  </si>
  <si>
    <t>Phan Thị Mỹ Yên</t>
  </si>
  <si>
    <t>Nguyễn Ngọc Duy Uyên</t>
  </si>
  <si>
    <t>Nguyễn Hoàng Thúy Uyên</t>
  </si>
  <si>
    <t>Đặng Ngọc Phương Uyên</t>
  </si>
  <si>
    <t>Thôi Tố Vân</t>
  </si>
  <si>
    <t>Trần Huỳnh Tường Vy</t>
  </si>
  <si>
    <t>Quách Ngọc Khả Vy</t>
  </si>
  <si>
    <t>Võ Thị Kiều An</t>
  </si>
  <si>
    <t>Nguyễn Trang Vy Anh</t>
  </si>
  <si>
    <t>Đoàn Thị Ngọc Ánh</t>
  </si>
  <si>
    <t>Ngô Thanh Bằng</t>
  </si>
  <si>
    <t>Lê Hoàng Bảo</t>
  </si>
  <si>
    <t>Nguyễn Ngọc Như Bình</t>
  </si>
  <si>
    <t>Điểu Châu</t>
  </si>
  <si>
    <t>Đào Thị Mỹ Chiêu</t>
  </si>
  <si>
    <t>Nguyễn Kim Đăng</t>
  </si>
  <si>
    <t>Hồ Thành Danh</t>
  </si>
  <si>
    <t>Trầm Thị Diễn</t>
  </si>
  <si>
    <t>Trần Đạt</t>
  </si>
  <si>
    <t>Lâm Văn Duẩn</t>
  </si>
  <si>
    <t>Trương Thị Thùy Dung</t>
  </si>
  <si>
    <t>Bạch Thị Kim Dung</t>
  </si>
  <si>
    <t>Nguyễn Thành Được</t>
  </si>
  <si>
    <t>Phạm Hữu Duy</t>
  </si>
  <si>
    <t>Lưu Ngọc Phương Duyên</t>
  </si>
  <si>
    <t>Dương Hương Giang</t>
  </si>
  <si>
    <t>Đỗ Nguyễn Quỳnh Giang</t>
  </si>
  <si>
    <t>Trần Phan Khánh Hân</t>
  </si>
  <si>
    <t>Lê Thị Hằng</t>
  </si>
  <si>
    <t>Lê Thị Ngọc Hiền</t>
  </si>
  <si>
    <t>Trần Thu Hiền</t>
  </si>
  <si>
    <t>Nguyễn Thị Mỹ Hóa</t>
  </si>
  <si>
    <t>Đinh Huy Hoàng</t>
  </si>
  <si>
    <t>Nguyễn Thị Mỹ Huệ</t>
  </si>
  <si>
    <t>Trần Lê Thanh Hương</t>
  </si>
  <si>
    <t>Lâm Hồng Thanh Hường</t>
  </si>
  <si>
    <t>Phan Huy</t>
  </si>
  <si>
    <t>Đồng Thị Lệ Thi</t>
  </si>
  <si>
    <t>Võ Thị Hồng Khoan</t>
  </si>
  <si>
    <t>Trần Lâm Kiều</t>
  </si>
  <si>
    <t>Nguyễn Thị Thúy Kiều</t>
  </si>
  <si>
    <t>Võ Đinh Lăng</t>
  </si>
  <si>
    <t>Nguyễn Thị Hải Linh</t>
  </si>
  <si>
    <t>Trần Thị Thùy Linh</t>
  </si>
  <si>
    <t>Nguyễn Thị Thanh Thảo</t>
  </si>
  <si>
    <t>Phạm Thị Lưu Luyến</t>
  </si>
  <si>
    <t>Nguyễn Thị Mỹ Ly</t>
  </si>
  <si>
    <t>Trần Thị Thanh Mai</t>
  </si>
  <si>
    <t>Đoàn Lê Xuân Mai</t>
  </si>
  <si>
    <t>Nguyễn Kiều Mi</t>
  </si>
  <si>
    <t>Phan Thị Diễm Mi</t>
  </si>
  <si>
    <t>Phạm Huỳnh My</t>
  </si>
  <si>
    <t>Nguyễn Lê Trà My</t>
  </si>
  <si>
    <t>Phạm Thị Thúy Nga</t>
  </si>
  <si>
    <t>Đỗ Đặng Kim Ngân</t>
  </si>
  <si>
    <t>Châu Tuyết Ngân</t>
  </si>
  <si>
    <t>Nguyễn Vũ Thị Bảo Trân</t>
  </si>
  <si>
    <t>Phan Thị Hồng Ngọc</t>
  </si>
  <si>
    <t>Võ Thị Mỹ Ngọc</t>
  </si>
  <si>
    <t>Trương Thế Ngọc</t>
  </si>
  <si>
    <t>Ngô Thị Thảo Nguyên</t>
  </si>
  <si>
    <t>Huỳnh Thị Ái Nhân</t>
  </si>
  <si>
    <t>Phan Thị Tuyết Nhi</t>
  </si>
  <si>
    <t>Nguyễn Thị Yến Nhi</t>
  </si>
  <si>
    <t>Nguyễn Thị Yến Như</t>
  </si>
  <si>
    <t>Huỳnh Linh Như</t>
  </si>
  <si>
    <t>Nguyễn Thị Như</t>
  </si>
  <si>
    <t>Trương Gia Như</t>
  </si>
  <si>
    <t>Phạm Thị Thu Hà</t>
  </si>
  <si>
    <t>Thái Thị Kim Oanh</t>
  </si>
  <si>
    <t>Huỳnh Lan Phương</t>
  </si>
  <si>
    <t>Lê Thị Khánh Quỳnh</t>
  </si>
  <si>
    <t>Nguyễn Phước Sang</t>
  </si>
  <si>
    <t>Đoàn Thanh Tài</t>
  </si>
  <si>
    <t>Lý Thị Ngọc Tâm</t>
  </si>
  <si>
    <t>Lê Trần Chí Thành</t>
  </si>
  <si>
    <t>Bùi Thị Thanh Thảo</t>
  </si>
  <si>
    <t>Hà Thanh Thảo</t>
  </si>
  <si>
    <t>Lê Phương Thảo</t>
  </si>
  <si>
    <t>Huỳnh Thị Thi</t>
  </si>
  <si>
    <t>Trần Thị Thanh Thu</t>
  </si>
  <si>
    <t>Nguyễn Ngọc Quỳnh Thư</t>
  </si>
  <si>
    <t>Hoàng Vy Châu</t>
  </si>
  <si>
    <t>Ao Thiên Thư</t>
  </si>
  <si>
    <t>Nguyễn Quỳnh Thư</t>
  </si>
  <si>
    <t>La Thị Bảo Yến</t>
  </si>
  <si>
    <t>Nguyễn Thị Hoài Thương</t>
  </si>
  <si>
    <t>Nguyễn Thanh Gia Thuyên</t>
  </si>
  <si>
    <t>Đặng Thị Ngọc Tiên</t>
  </si>
  <si>
    <t>Đinh Thị Thủy Tiên</t>
  </si>
  <si>
    <t>Phạm Thị Kim Tiến</t>
  </si>
  <si>
    <t>Lữ Thị Bảo Trâm</t>
  </si>
  <si>
    <t>Trần Thị Quỳnh Trâm</t>
  </si>
  <si>
    <t>La Thị Bích Trâm</t>
  </si>
  <si>
    <t>Phan Thị Thùy Trâm</t>
  </si>
  <si>
    <t>Nguyễn Thị Ngọc Trân</t>
  </si>
  <si>
    <t>Trần Thị Cẩm Trang</t>
  </si>
  <si>
    <t>Nguyễn Hữu Trí</t>
  </si>
  <si>
    <t>Đinh Kim Trình</t>
  </si>
  <si>
    <t>Huỳnh Chí Trọng</t>
  </si>
  <si>
    <t>Lý Thị Hồng Trúc</t>
  </si>
  <si>
    <t>Võ Lê Minh Truyền</t>
  </si>
  <si>
    <t>Phạm Ngọc Phương Uyên</t>
  </si>
  <si>
    <t>Trần Ngọc Phương Uyên</t>
  </si>
  <si>
    <t>Nguyễn Hoàng Phương Uyên</t>
  </si>
  <si>
    <t>Nguyễn Ngọc Cẩm Vân</t>
  </si>
  <si>
    <t>Lê Triệu Vy</t>
  </si>
  <si>
    <t>Huỳnh Ngọc Tường Vy</t>
  </si>
  <si>
    <t>Lê Thị Yến Vy</t>
  </si>
  <si>
    <t>Ngô Thị Yến Vy</t>
  </si>
  <si>
    <t>Trịnh Đoan Vy</t>
  </si>
  <si>
    <t>Phạm Thị Hải Yến</t>
  </si>
  <si>
    <t>KÝ TÊN</t>
  </si>
  <si>
    <t>Bảo lưu</t>
  </si>
  <si>
    <t>Nguyễn Huỳnh Tiểu Bảo</t>
  </si>
  <si>
    <t>Hồ Thị Ngọc Bình</t>
  </si>
  <si>
    <t>Nguyễn Duy Thái</t>
  </si>
  <si>
    <t>Huỳnh Trà Vy</t>
  </si>
  <si>
    <t>Thực tế tại doanh nghiệp</t>
  </si>
  <si>
    <t>Thực tập tốt nghiệp tại trường</t>
  </si>
  <si>
    <t>Thực tập tốt nghiệp tại cơ sở</t>
  </si>
  <si>
    <t>TTDN-PR</t>
  </si>
  <si>
    <t>TTTT-PR</t>
  </si>
  <si>
    <t>TTCS-PR</t>
  </si>
  <si>
    <t>DANH SÁCH ĐĂNG KÝ MÔN 24CĐPR2
HỌC KÌ 1, NĂM HỌC 2026 - 2027</t>
  </si>
  <si>
    <t>DANH SÁCH ĐĂNG KÝ MÔN 24CĐPR1
HỌC KÌ 1, NĂM HỌC 2026 - 2027</t>
  </si>
  <si>
    <t>Nguyễn Trần Khánh Vy</t>
  </si>
  <si>
    <t>Phạm Nguyễn Như Ý</t>
  </si>
  <si>
    <t>Phạm Thị Yến</t>
  </si>
  <si>
    <t>Dương Quốc Thuận</t>
  </si>
  <si>
    <t>*</t>
  </si>
  <si>
    <t>bảo lưu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</si>
</sst>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2" x14ac:knownFonts="1">
    <font>
      <sz val="11"/>
      <color theme="1"/>
      <name val="Calibri"/>
      <scheme val="minor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FF0000"/>
      <name val="Times New Roman"/>
      <family val="1"/>
    </font>
    <font>
      <u/>
      <sz val="11"/>
      <color rgb="FF000000"/>
      <name val="Times New Roman"/>
      <family val="1"/>
    </font>
    <font>
      <u/>
      <sz val="11"/>
      <color rgb="FF000000"/>
      <name val="Times New Roman"/>
      <family val="1"/>
    </font>
    <font>
      <u/>
      <sz val="11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u/>
      <sz val="12"/>
      <color rgb="FFFF0000"/>
      <name val="Times New Roman"/>
      <family val="1"/>
    </font>
    <font>
      <u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VNI-Times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2F2F2"/>
        <bgColor rgb="FFF2F2F2"/>
      </patternFill>
    </fill>
    <fill>
      <patternFill patternType="solid">
        <fgColor rgb="FF99CC00"/>
        <bgColor rgb="FF99CC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9" fillId="3" borderId="18" xfId="0" applyNumberFormat="1" applyFont="1" applyFill="1" applyBorder="1" applyAlignment="1">
      <alignment vertical="center" wrapText="1"/>
    </xf>
    <xf numFmtId="164" fontId="10" fillId="3" borderId="19" xfId="0" applyNumberFormat="1" applyFont="1" applyFill="1" applyBorder="1" applyAlignment="1">
      <alignment vertical="center" wrapText="1"/>
    </xf>
    <xf numFmtId="164" fontId="11" fillId="3" borderId="20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7" borderId="21" xfId="0" applyFont="1" applyFill="1" applyBorder="1" applyAlignment="1">
      <alignment horizontal="center" vertical="center"/>
    </xf>
    <xf numFmtId="0" fontId="15" fillId="7" borderId="21" xfId="0" applyFont="1" applyFill="1" applyBorder="1" applyAlignment="1">
      <alignment horizontal="center" vertical="center" shrinkToFit="1"/>
    </xf>
    <xf numFmtId="0" fontId="15" fillId="7" borderId="18" xfId="0" applyFont="1" applyFill="1" applyBorder="1" applyAlignment="1">
      <alignment horizontal="left" vertical="center" wrapText="1"/>
    </xf>
    <xf numFmtId="0" fontId="15" fillId="7" borderId="18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 wrapText="1"/>
    </xf>
    <xf numFmtId="14" fontId="16" fillId="8" borderId="21" xfId="0" applyNumberFormat="1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5" fillId="0" borderId="0" xfId="0" quotePrefix="1" applyFont="1" applyAlignment="1">
      <alignment vertical="center"/>
    </xf>
    <xf numFmtId="0" fontId="15" fillId="7" borderId="21" xfId="0" applyFont="1" applyFill="1" applyBorder="1" applyAlignment="1">
      <alignment vertical="center"/>
    </xf>
    <xf numFmtId="0" fontId="15" fillId="9" borderId="21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left" vertical="center" wrapText="1"/>
    </xf>
    <xf numFmtId="0" fontId="15" fillId="9" borderId="21" xfId="0" applyFont="1" applyFill="1" applyBorder="1" applyAlignment="1">
      <alignment vertical="center"/>
    </xf>
    <xf numFmtId="0" fontId="15" fillId="9" borderId="21" xfId="0" applyFont="1" applyFill="1" applyBorder="1" applyAlignment="1">
      <alignment horizontal="center" vertical="center" shrinkToFit="1"/>
    </xf>
    <xf numFmtId="0" fontId="15" fillId="10" borderId="21" xfId="0" applyFont="1" applyFill="1" applyBorder="1" applyAlignment="1">
      <alignment horizontal="center" vertical="center"/>
    </xf>
    <xf numFmtId="0" fontId="15" fillId="10" borderId="18" xfId="0" applyFont="1" applyFill="1" applyBorder="1" applyAlignment="1">
      <alignment horizontal="left" vertical="center" wrapText="1"/>
    </xf>
    <xf numFmtId="0" fontId="15" fillId="10" borderId="21" xfId="0" applyFont="1" applyFill="1" applyBorder="1" applyAlignment="1">
      <alignment horizontal="center" vertical="center" shrinkToFit="1"/>
    </xf>
    <xf numFmtId="0" fontId="15" fillId="10" borderId="21" xfId="0" applyFont="1" applyFill="1" applyBorder="1" applyAlignment="1">
      <alignment vertical="center"/>
    </xf>
    <xf numFmtId="0" fontId="15" fillId="10" borderId="18" xfId="0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3" fontId="5" fillId="0" borderId="4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6" xfId="0" applyFont="1" applyBorder="1"/>
    <xf numFmtId="0" fontId="3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/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5" fillId="2" borderId="3" xfId="0" applyFont="1" applyFill="1" applyBorder="1" applyAlignment="1">
      <alignment horizontal="center" vertical="top" wrapText="1"/>
    </xf>
    <xf numFmtId="164" fontId="13" fillId="3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/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Rar$DIa0.360\14C&#272;BC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ìa tổng hợp"/>
      <sheetName val="Phan tich du lieu SV "/>
      <sheetName val="Tong hop SV vung mien"/>
      <sheetName val="Ty le vung mien tai cac lop"/>
      <sheetName val="DSSVTOANTRUONG"/>
      <sheetName val="12CĐKT"/>
      <sheetName val="12CĐBC3"/>
      <sheetName val="12CĐBC2"/>
      <sheetName val="12CĐBC1"/>
      <sheetName val="12CĐTH"/>
      <sheetName val="13CĐBC1"/>
      <sheetName val="13CĐBC2"/>
      <sheetName val="13CĐBC3"/>
      <sheetName val="13CĐKT"/>
      <sheetName val="13CĐTH"/>
      <sheetName val="13BC"/>
      <sheetName val="13KT"/>
      <sheetName val="14CĐKT"/>
      <sheetName val="14CĐTH"/>
      <sheetName val="14CĐBC1"/>
      <sheetName val="14CĐBC2"/>
      <sheetName val="14CĐBC3 "/>
      <sheetName val="14KT"/>
      <sheetName val="14BC"/>
      <sheetName val="Sheet3"/>
      <sheetName val="Sheet2"/>
      <sheetName val="Sheet1"/>
      <sheetName val="matinh"/>
      <sheetName val="dssv bao chi"/>
      <sheetName val="12KT"/>
      <sheetName val="12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07">
          <cell r="E107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pane ySplit="4" topLeftCell="A5" activePane="bottomLeft" state="frozen"/>
      <selection pane="bottomLeft" activeCell="B6" sqref="B6"/>
    </sheetView>
  </sheetViews>
  <sheetFormatPr defaultColWidth="14.44140625" defaultRowHeight="15" customHeight="1" x14ac:dyDescent="0.3"/>
  <cols>
    <col min="1" max="1" width="20.88671875" customWidth="1"/>
    <col min="2" max="2" width="12.109375" customWidth="1"/>
    <col min="3" max="3" width="5.44140625" customWidth="1"/>
    <col min="4" max="4" width="5.5546875" customWidth="1"/>
    <col min="5" max="5" width="5.33203125" customWidth="1"/>
    <col min="6" max="6" width="5.6640625" customWidth="1"/>
    <col min="7" max="7" width="5.44140625" customWidth="1"/>
    <col min="8" max="9" width="5.5546875" customWidth="1"/>
    <col min="10" max="10" width="6.109375" customWidth="1"/>
    <col min="11" max="11" width="5.44140625" customWidth="1"/>
    <col min="12" max="12" width="6.88671875" customWidth="1"/>
    <col min="13" max="13" width="7" customWidth="1"/>
    <col min="14" max="14" width="6.88671875" customWidth="1"/>
    <col min="15" max="15" width="5.88671875" customWidth="1"/>
    <col min="16" max="16" width="5.44140625" customWidth="1"/>
    <col min="17" max="18" width="6.44140625" customWidth="1"/>
    <col min="19" max="26" width="8" customWidth="1"/>
  </cols>
  <sheetData>
    <row r="1" spans="1:26" ht="24" customHeight="1" x14ac:dyDescent="0.3">
      <c r="A1" s="75" t="s">
        <v>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71" t="s">
        <v>2</v>
      </c>
      <c r="B2" s="74" t="s">
        <v>3</v>
      </c>
      <c r="C2" s="68"/>
      <c r="D2" s="68"/>
      <c r="E2" s="68"/>
      <c r="F2" s="69"/>
      <c r="G2" s="77" t="s">
        <v>4</v>
      </c>
      <c r="H2" s="78"/>
      <c r="I2" s="79"/>
      <c r="J2" s="82" t="s">
        <v>5</v>
      </c>
      <c r="K2" s="77" t="s">
        <v>6</v>
      </c>
      <c r="L2" s="78"/>
      <c r="M2" s="78"/>
      <c r="N2" s="79"/>
      <c r="O2" s="86" t="s">
        <v>7</v>
      </c>
      <c r="P2" s="86" t="s">
        <v>8</v>
      </c>
      <c r="Q2" s="86" t="s">
        <v>9</v>
      </c>
      <c r="R2" s="86" t="s">
        <v>10</v>
      </c>
      <c r="S2" s="1"/>
      <c r="T2" s="1"/>
      <c r="U2" s="1"/>
      <c r="V2" s="1"/>
      <c r="W2" s="1"/>
      <c r="X2" s="1"/>
      <c r="Y2" s="1"/>
      <c r="Z2" s="1"/>
    </row>
    <row r="3" spans="1:26" ht="13.5" customHeight="1" x14ac:dyDescent="0.3">
      <c r="A3" s="72"/>
      <c r="B3" s="71" t="s">
        <v>11</v>
      </c>
      <c r="C3" s="74" t="s">
        <v>12</v>
      </c>
      <c r="D3" s="69"/>
      <c r="E3" s="74" t="s">
        <v>13</v>
      </c>
      <c r="F3" s="69"/>
      <c r="G3" s="80"/>
      <c r="H3" s="76"/>
      <c r="I3" s="81"/>
      <c r="J3" s="72"/>
      <c r="K3" s="83"/>
      <c r="L3" s="84"/>
      <c r="M3" s="84"/>
      <c r="N3" s="85"/>
      <c r="O3" s="72"/>
      <c r="P3" s="72"/>
      <c r="Q3" s="72"/>
      <c r="R3" s="72"/>
      <c r="S3" s="1"/>
      <c r="T3" s="1"/>
      <c r="U3" s="1"/>
      <c r="V3" s="1"/>
      <c r="W3" s="1"/>
      <c r="X3" s="1"/>
      <c r="Y3" s="1"/>
      <c r="Z3" s="1"/>
    </row>
    <row r="4" spans="1:26" ht="86.25" customHeight="1" x14ac:dyDescent="0.3">
      <c r="A4" s="73"/>
      <c r="B4" s="73"/>
      <c r="C4" s="2" t="s">
        <v>14</v>
      </c>
      <c r="D4" s="2" t="s">
        <v>15</v>
      </c>
      <c r="E4" s="2" t="s">
        <v>16</v>
      </c>
      <c r="F4" s="2" t="s">
        <v>15</v>
      </c>
      <c r="G4" s="2" t="s">
        <v>17</v>
      </c>
      <c r="H4" s="2" t="s">
        <v>18</v>
      </c>
      <c r="I4" s="2" t="s">
        <v>19</v>
      </c>
      <c r="J4" s="73"/>
      <c r="K4" s="3" t="s">
        <v>20</v>
      </c>
      <c r="L4" s="3" t="s">
        <v>21</v>
      </c>
      <c r="M4" s="3" t="s">
        <v>22</v>
      </c>
      <c r="N4" s="3" t="s">
        <v>23</v>
      </c>
      <c r="O4" s="73"/>
      <c r="P4" s="73"/>
      <c r="Q4" s="73"/>
      <c r="R4" s="73"/>
      <c r="S4" s="1"/>
      <c r="T4" s="1"/>
      <c r="U4" s="1"/>
      <c r="V4" s="1"/>
      <c r="W4" s="1"/>
      <c r="X4" s="1"/>
      <c r="Y4" s="1"/>
      <c r="Z4" s="1"/>
    </row>
    <row r="5" spans="1:26" ht="27.75" customHeight="1" x14ac:dyDescent="0.3">
      <c r="A5" s="4" t="s">
        <v>24</v>
      </c>
      <c r="B5" s="5" t="e">
        <f t="shared" ref="B5:C5" si="0">SUM(B6:B14)</f>
        <v>#REF!</v>
      </c>
      <c r="C5" s="6" t="e">
        <f t="shared" si="0"/>
        <v>#REF!</v>
      </c>
      <c r="D5" s="6" t="e">
        <f t="shared" ref="D5:D23" si="1">ROUND($C5/$B5*100,0)&amp;"%"</f>
        <v>#REF!</v>
      </c>
      <c r="E5" s="6" t="e">
        <f>SUM(E6:E14)</f>
        <v>#REF!</v>
      </c>
      <c r="F5" s="6" t="e">
        <f t="shared" ref="F5:F23" si="2">ROUND($E5/$B5*100,0)&amp;"%"</f>
        <v>#REF!</v>
      </c>
      <c r="G5" s="7"/>
      <c r="H5" s="8"/>
      <c r="I5" s="8"/>
      <c r="J5" s="8"/>
      <c r="K5" s="8"/>
      <c r="L5" s="8"/>
      <c r="M5" s="8"/>
      <c r="N5" s="8"/>
      <c r="O5" s="8"/>
      <c r="P5" s="8" t="e">
        <f>SUM(P6:P14)</f>
        <v>#REF!</v>
      </c>
      <c r="Q5" s="8"/>
      <c r="R5" s="9"/>
      <c r="S5" s="10"/>
      <c r="T5" s="10"/>
      <c r="U5" s="10"/>
      <c r="V5" s="10"/>
      <c r="W5" s="10"/>
      <c r="X5" s="10"/>
      <c r="Y5" s="10"/>
      <c r="Z5" s="10"/>
    </row>
    <row r="6" spans="1:26" ht="18" customHeight="1" x14ac:dyDescent="0.3">
      <c r="A6" s="11" t="s">
        <v>25</v>
      </c>
      <c r="B6" s="12" t="e">
        <f t="shared" ref="B6:C6" si="3">#REF!</f>
        <v>#REF!</v>
      </c>
      <c r="C6" s="12" t="e">
        <f t="shared" si="3"/>
        <v>#REF!</v>
      </c>
      <c r="D6" s="12" t="e">
        <f t="shared" si="1"/>
        <v>#REF!</v>
      </c>
      <c r="E6" s="12" t="e">
        <f t="shared" ref="E6:E14" si="4">#REF!</f>
        <v>#REF!</v>
      </c>
      <c r="F6" s="12" t="e">
        <f t="shared" si="2"/>
        <v>#REF!</v>
      </c>
      <c r="G6" s="13" t="e">
        <f t="shared" ref="G6:N6" si="5">#REF!</f>
        <v>#REF!</v>
      </c>
      <c r="H6" s="13" t="e">
        <f t="shared" si="5"/>
        <v>#REF!</v>
      </c>
      <c r="I6" s="13" t="e">
        <f t="shared" si="5"/>
        <v>#REF!</v>
      </c>
      <c r="J6" s="12" t="e">
        <f t="shared" si="5"/>
        <v>#REF!</v>
      </c>
      <c r="K6" s="14" t="e">
        <f t="shared" si="5"/>
        <v>#REF!</v>
      </c>
      <c r="L6" s="14" t="e">
        <f t="shared" si="5"/>
        <v>#REF!</v>
      </c>
      <c r="M6" s="14" t="e">
        <f t="shared" si="5"/>
        <v>#REF!</v>
      </c>
      <c r="N6" s="14" t="e">
        <f t="shared" si="5"/>
        <v>#REF!</v>
      </c>
      <c r="O6" s="15"/>
      <c r="P6" s="16" t="e">
        <f t="shared" ref="P6:R6" si="6">#REF!</f>
        <v>#REF!</v>
      </c>
      <c r="Q6" s="16" t="e">
        <f t="shared" si="6"/>
        <v>#REF!</v>
      </c>
      <c r="R6" s="16" t="e">
        <f t="shared" si="6"/>
        <v>#REF!</v>
      </c>
      <c r="S6" s="17"/>
      <c r="T6" s="17"/>
      <c r="U6" s="17"/>
      <c r="V6" s="17"/>
      <c r="W6" s="17"/>
      <c r="X6" s="17"/>
      <c r="Y6" s="17"/>
      <c r="Z6" s="17"/>
    </row>
    <row r="7" spans="1:26" ht="18" customHeight="1" x14ac:dyDescent="0.3">
      <c r="A7" s="11" t="s">
        <v>26</v>
      </c>
      <c r="B7" s="12" t="e">
        <f t="shared" ref="B7:C7" si="7">#REF!</f>
        <v>#REF!</v>
      </c>
      <c r="C7" s="12" t="e">
        <f t="shared" si="7"/>
        <v>#REF!</v>
      </c>
      <c r="D7" s="12" t="e">
        <f t="shared" si="1"/>
        <v>#REF!</v>
      </c>
      <c r="E7" s="12" t="e">
        <f t="shared" si="4"/>
        <v>#REF!</v>
      </c>
      <c r="F7" s="12" t="e">
        <f t="shared" si="2"/>
        <v>#REF!</v>
      </c>
      <c r="G7" s="13" t="e">
        <f t="shared" ref="G7:N7" si="8">#REF!</f>
        <v>#REF!</v>
      </c>
      <c r="H7" s="13" t="e">
        <f t="shared" si="8"/>
        <v>#REF!</v>
      </c>
      <c r="I7" s="13" t="e">
        <f t="shared" si="8"/>
        <v>#REF!</v>
      </c>
      <c r="J7" s="12" t="e">
        <f t="shared" si="8"/>
        <v>#REF!</v>
      </c>
      <c r="K7" s="14" t="e">
        <f t="shared" si="8"/>
        <v>#REF!</v>
      </c>
      <c r="L7" s="14" t="e">
        <f t="shared" si="8"/>
        <v>#REF!</v>
      </c>
      <c r="M7" s="14" t="e">
        <f t="shared" si="8"/>
        <v>#REF!</v>
      </c>
      <c r="N7" s="14" t="e">
        <f t="shared" si="8"/>
        <v>#REF!</v>
      </c>
      <c r="O7" s="15"/>
      <c r="P7" s="16" t="e">
        <f t="shared" ref="P7:R7" si="9">#REF!</f>
        <v>#REF!</v>
      </c>
      <c r="Q7" s="16" t="e">
        <f t="shared" si="9"/>
        <v>#REF!</v>
      </c>
      <c r="R7" s="16" t="e">
        <f t="shared" si="9"/>
        <v>#REF!</v>
      </c>
      <c r="S7" s="17"/>
      <c r="T7" s="17"/>
      <c r="U7" s="17"/>
      <c r="V7" s="17"/>
      <c r="W7" s="17"/>
      <c r="X7" s="17"/>
      <c r="Y7" s="17"/>
      <c r="Z7" s="17"/>
    </row>
    <row r="8" spans="1:26" ht="18" customHeight="1" x14ac:dyDescent="0.3">
      <c r="A8" s="11" t="s">
        <v>27</v>
      </c>
      <c r="B8" s="12" t="e">
        <f t="shared" ref="B8:C8" si="10">#REF!</f>
        <v>#REF!</v>
      </c>
      <c r="C8" s="12" t="e">
        <f t="shared" si="10"/>
        <v>#REF!</v>
      </c>
      <c r="D8" s="12" t="e">
        <f t="shared" si="1"/>
        <v>#REF!</v>
      </c>
      <c r="E8" s="12" t="e">
        <f t="shared" si="4"/>
        <v>#REF!</v>
      </c>
      <c r="F8" s="12" t="e">
        <f t="shared" si="2"/>
        <v>#REF!</v>
      </c>
      <c r="G8" s="13" t="e">
        <f t="shared" ref="G8:N8" si="11">#REF!</f>
        <v>#REF!</v>
      </c>
      <c r="H8" s="13" t="e">
        <f t="shared" si="11"/>
        <v>#REF!</v>
      </c>
      <c r="I8" s="13" t="e">
        <f t="shared" si="11"/>
        <v>#REF!</v>
      </c>
      <c r="J8" s="12" t="e">
        <f t="shared" si="11"/>
        <v>#REF!</v>
      </c>
      <c r="K8" s="14" t="e">
        <f t="shared" si="11"/>
        <v>#REF!</v>
      </c>
      <c r="L8" s="14" t="e">
        <f t="shared" si="11"/>
        <v>#REF!</v>
      </c>
      <c r="M8" s="14" t="e">
        <f t="shared" si="11"/>
        <v>#REF!</v>
      </c>
      <c r="N8" s="14" t="e">
        <f t="shared" si="11"/>
        <v>#REF!</v>
      </c>
      <c r="O8" s="15"/>
      <c r="P8" s="16" t="e">
        <f t="shared" ref="P8:R8" si="12">#REF!</f>
        <v>#REF!</v>
      </c>
      <c r="Q8" s="16" t="e">
        <f t="shared" si="12"/>
        <v>#REF!</v>
      </c>
      <c r="R8" s="16" t="e">
        <f t="shared" si="12"/>
        <v>#REF!</v>
      </c>
      <c r="S8" s="17"/>
      <c r="T8" s="17"/>
      <c r="U8" s="17"/>
      <c r="V8" s="17"/>
      <c r="W8" s="17"/>
      <c r="X8" s="17"/>
      <c r="Y8" s="17"/>
      <c r="Z8" s="17"/>
    </row>
    <row r="9" spans="1:26" ht="18" customHeight="1" x14ac:dyDescent="0.3">
      <c r="A9" s="11" t="s">
        <v>28</v>
      </c>
      <c r="B9" s="12" t="e">
        <f t="shared" ref="B9:C9" si="13">#REF!</f>
        <v>#REF!</v>
      </c>
      <c r="C9" s="12" t="e">
        <f t="shared" si="13"/>
        <v>#REF!</v>
      </c>
      <c r="D9" s="12" t="e">
        <f t="shared" si="1"/>
        <v>#REF!</v>
      </c>
      <c r="E9" s="12" t="e">
        <f t="shared" si="4"/>
        <v>#REF!</v>
      </c>
      <c r="F9" s="12" t="e">
        <f t="shared" si="2"/>
        <v>#REF!</v>
      </c>
      <c r="G9" s="12" t="e">
        <f t="shared" ref="G9:N9" si="14">#REF!</f>
        <v>#REF!</v>
      </c>
      <c r="H9" s="13" t="e">
        <f t="shared" si="14"/>
        <v>#REF!</v>
      </c>
      <c r="I9" s="13" t="e">
        <f t="shared" si="14"/>
        <v>#REF!</v>
      </c>
      <c r="J9" s="12" t="e">
        <f t="shared" si="14"/>
        <v>#REF!</v>
      </c>
      <c r="K9" s="14" t="e">
        <f t="shared" si="14"/>
        <v>#REF!</v>
      </c>
      <c r="L9" s="14" t="e">
        <f t="shared" si="14"/>
        <v>#REF!</v>
      </c>
      <c r="M9" s="14" t="e">
        <f t="shared" si="14"/>
        <v>#REF!</v>
      </c>
      <c r="N9" s="14" t="e">
        <f t="shared" si="14"/>
        <v>#REF!</v>
      </c>
      <c r="O9" s="15"/>
      <c r="P9" s="16" t="e">
        <f t="shared" ref="P9:R9" si="15">#REF!</f>
        <v>#REF!</v>
      </c>
      <c r="Q9" s="16" t="e">
        <f t="shared" si="15"/>
        <v>#REF!</v>
      </c>
      <c r="R9" s="16" t="e">
        <f t="shared" si="15"/>
        <v>#REF!</v>
      </c>
      <c r="S9" s="17"/>
      <c r="T9" s="17"/>
      <c r="U9" s="17"/>
      <c r="V9" s="17"/>
      <c r="W9" s="17"/>
      <c r="X9" s="17"/>
      <c r="Y9" s="17"/>
      <c r="Z9" s="17"/>
    </row>
    <row r="10" spans="1:26" ht="18" customHeight="1" x14ac:dyDescent="0.3">
      <c r="A10" s="11" t="s">
        <v>29</v>
      </c>
      <c r="B10" s="12" t="e">
        <f t="shared" ref="B10:C10" si="16">#REF!</f>
        <v>#REF!</v>
      </c>
      <c r="C10" s="12" t="e">
        <f t="shared" si="16"/>
        <v>#REF!</v>
      </c>
      <c r="D10" s="12" t="e">
        <f t="shared" si="1"/>
        <v>#REF!</v>
      </c>
      <c r="E10" s="12" t="e">
        <f t="shared" si="4"/>
        <v>#REF!</v>
      </c>
      <c r="F10" s="12" t="e">
        <f t="shared" si="2"/>
        <v>#REF!</v>
      </c>
      <c r="G10" s="12" t="e">
        <f t="shared" ref="G10:N10" si="17">#REF!</f>
        <v>#REF!</v>
      </c>
      <c r="H10" s="13" t="e">
        <f t="shared" si="17"/>
        <v>#REF!</v>
      </c>
      <c r="I10" s="13" t="e">
        <f t="shared" si="17"/>
        <v>#REF!</v>
      </c>
      <c r="J10" s="12" t="e">
        <f t="shared" si="17"/>
        <v>#REF!</v>
      </c>
      <c r="K10" s="14" t="e">
        <f t="shared" si="17"/>
        <v>#REF!</v>
      </c>
      <c r="L10" s="14" t="e">
        <f t="shared" si="17"/>
        <v>#REF!</v>
      </c>
      <c r="M10" s="14" t="e">
        <f t="shared" si="17"/>
        <v>#REF!</v>
      </c>
      <c r="N10" s="14" t="e">
        <f t="shared" si="17"/>
        <v>#REF!</v>
      </c>
      <c r="O10" s="15"/>
      <c r="P10" s="16" t="e">
        <f t="shared" ref="P10:R10" si="18">#REF!</f>
        <v>#REF!</v>
      </c>
      <c r="Q10" s="16" t="e">
        <f t="shared" si="18"/>
        <v>#REF!</v>
      </c>
      <c r="R10" s="16" t="e">
        <f t="shared" si="18"/>
        <v>#REF!</v>
      </c>
      <c r="S10" s="17"/>
      <c r="T10" s="17"/>
      <c r="U10" s="17"/>
      <c r="V10" s="17"/>
      <c r="W10" s="17"/>
      <c r="X10" s="17"/>
      <c r="Y10" s="17"/>
      <c r="Z10" s="17"/>
    </row>
    <row r="11" spans="1:26" ht="18" customHeight="1" x14ac:dyDescent="0.3">
      <c r="A11" s="11" t="s">
        <v>30</v>
      </c>
      <c r="B11" s="12" t="e">
        <f t="shared" ref="B11:C11" si="19">#REF!</f>
        <v>#REF!</v>
      </c>
      <c r="C11" s="12" t="e">
        <f t="shared" si="19"/>
        <v>#REF!</v>
      </c>
      <c r="D11" s="12" t="e">
        <f t="shared" si="1"/>
        <v>#REF!</v>
      </c>
      <c r="E11" s="12" t="e">
        <f t="shared" si="4"/>
        <v>#REF!</v>
      </c>
      <c r="F11" s="12" t="e">
        <f t="shared" si="2"/>
        <v>#REF!</v>
      </c>
      <c r="G11" s="12" t="e">
        <f t="shared" ref="G11:N11" si="20">#REF!</f>
        <v>#REF!</v>
      </c>
      <c r="H11" s="13" t="e">
        <f t="shared" si="20"/>
        <v>#REF!</v>
      </c>
      <c r="I11" s="13" t="e">
        <f t="shared" si="20"/>
        <v>#REF!</v>
      </c>
      <c r="J11" s="12" t="e">
        <f t="shared" si="20"/>
        <v>#REF!</v>
      </c>
      <c r="K11" s="14" t="e">
        <f t="shared" si="20"/>
        <v>#REF!</v>
      </c>
      <c r="L11" s="14" t="e">
        <f t="shared" si="20"/>
        <v>#REF!</v>
      </c>
      <c r="M11" s="14" t="e">
        <f t="shared" si="20"/>
        <v>#REF!</v>
      </c>
      <c r="N11" s="14" t="e">
        <f t="shared" si="20"/>
        <v>#REF!</v>
      </c>
      <c r="O11" s="15"/>
      <c r="P11" s="16" t="e">
        <f t="shared" ref="P11:P14" si="21">#REF!</f>
        <v>#REF!</v>
      </c>
      <c r="Q11" s="16">
        <f>'[1]14CĐBC3 '!E107</f>
        <v>0</v>
      </c>
      <c r="R11" s="16" t="e">
        <f>#REF!</f>
        <v>#REF!</v>
      </c>
      <c r="S11" s="17"/>
      <c r="T11" s="17"/>
      <c r="U11" s="17"/>
      <c r="V11" s="17"/>
      <c r="W11" s="17"/>
      <c r="X11" s="17"/>
      <c r="Y11" s="17"/>
      <c r="Z11" s="17"/>
    </row>
    <row r="12" spans="1:26" ht="18" customHeight="1" x14ac:dyDescent="0.3">
      <c r="A12" s="11" t="s">
        <v>31</v>
      </c>
      <c r="B12" s="12" t="e">
        <f t="shared" ref="B12:C12" si="22">#REF!</f>
        <v>#REF!</v>
      </c>
      <c r="C12" s="12" t="e">
        <f t="shared" si="22"/>
        <v>#REF!</v>
      </c>
      <c r="D12" s="12" t="e">
        <f t="shared" si="1"/>
        <v>#REF!</v>
      </c>
      <c r="E12" s="12" t="e">
        <f t="shared" si="4"/>
        <v>#REF!</v>
      </c>
      <c r="F12" s="12" t="e">
        <f t="shared" si="2"/>
        <v>#REF!</v>
      </c>
      <c r="G12" s="12" t="e">
        <f t="shared" ref="G12:N12" si="23">#REF!</f>
        <v>#REF!</v>
      </c>
      <c r="H12" s="13" t="e">
        <f t="shared" si="23"/>
        <v>#REF!</v>
      </c>
      <c r="I12" s="13" t="e">
        <f t="shared" si="23"/>
        <v>#REF!</v>
      </c>
      <c r="J12" s="12" t="e">
        <f t="shared" si="23"/>
        <v>#REF!</v>
      </c>
      <c r="K12" s="14" t="e">
        <f t="shared" si="23"/>
        <v>#REF!</v>
      </c>
      <c r="L12" s="14" t="e">
        <f t="shared" si="23"/>
        <v>#REF!</v>
      </c>
      <c r="M12" s="14" t="e">
        <f t="shared" si="23"/>
        <v>#REF!</v>
      </c>
      <c r="N12" s="14" t="e">
        <f t="shared" si="23"/>
        <v>#REF!</v>
      </c>
      <c r="O12" s="15"/>
      <c r="P12" s="16" t="e">
        <f t="shared" si="21"/>
        <v>#REF!</v>
      </c>
      <c r="Q12" s="16" t="e">
        <f t="shared" ref="Q12:R12" si="24">#REF!</f>
        <v>#REF!</v>
      </c>
      <c r="R12" s="16" t="e">
        <f t="shared" si="24"/>
        <v>#REF!</v>
      </c>
      <c r="S12" s="17"/>
      <c r="T12" s="17"/>
      <c r="U12" s="17"/>
      <c r="V12" s="17"/>
      <c r="W12" s="17"/>
      <c r="X12" s="17"/>
      <c r="Y12" s="17"/>
      <c r="Z12" s="17"/>
    </row>
    <row r="13" spans="1:26" ht="18" customHeight="1" x14ac:dyDescent="0.3">
      <c r="A13" s="11" t="s">
        <v>32</v>
      </c>
      <c r="B13" s="12" t="e">
        <f t="shared" ref="B13:C13" si="25">#REF!</f>
        <v>#REF!</v>
      </c>
      <c r="C13" s="12" t="e">
        <f t="shared" si="25"/>
        <v>#REF!</v>
      </c>
      <c r="D13" s="12" t="e">
        <f t="shared" si="1"/>
        <v>#REF!</v>
      </c>
      <c r="E13" s="12" t="e">
        <f t="shared" si="4"/>
        <v>#REF!</v>
      </c>
      <c r="F13" s="12" t="e">
        <f t="shared" si="2"/>
        <v>#REF!</v>
      </c>
      <c r="G13" s="12" t="e">
        <f t="shared" ref="G13:N13" si="26">#REF!</f>
        <v>#REF!</v>
      </c>
      <c r="H13" s="13" t="e">
        <f t="shared" si="26"/>
        <v>#REF!</v>
      </c>
      <c r="I13" s="13" t="e">
        <f t="shared" si="26"/>
        <v>#REF!</v>
      </c>
      <c r="J13" s="12" t="e">
        <f t="shared" si="26"/>
        <v>#REF!</v>
      </c>
      <c r="K13" s="14" t="e">
        <f t="shared" si="26"/>
        <v>#REF!</v>
      </c>
      <c r="L13" s="14" t="e">
        <f t="shared" si="26"/>
        <v>#REF!</v>
      </c>
      <c r="M13" s="14" t="e">
        <f t="shared" si="26"/>
        <v>#REF!</v>
      </c>
      <c r="N13" s="14" t="e">
        <f t="shared" si="26"/>
        <v>#REF!</v>
      </c>
      <c r="O13" s="15"/>
      <c r="P13" s="16" t="e">
        <f t="shared" si="21"/>
        <v>#REF!</v>
      </c>
      <c r="Q13" s="16" t="e">
        <f t="shared" ref="Q13:R13" si="27">#REF!</f>
        <v>#REF!</v>
      </c>
      <c r="R13" s="16" t="e">
        <f t="shared" si="27"/>
        <v>#REF!</v>
      </c>
      <c r="S13" s="17"/>
      <c r="T13" s="17"/>
      <c r="U13" s="17"/>
      <c r="V13" s="17"/>
      <c r="W13" s="17"/>
      <c r="X13" s="17"/>
      <c r="Y13" s="17"/>
      <c r="Z13" s="17"/>
    </row>
    <row r="14" spans="1:26" ht="18" customHeight="1" x14ac:dyDescent="0.3">
      <c r="A14" s="11" t="s">
        <v>33</v>
      </c>
      <c r="B14" s="12" t="e">
        <f t="shared" ref="B14:C14" si="28">#REF!</f>
        <v>#REF!</v>
      </c>
      <c r="C14" s="12" t="e">
        <f t="shared" si="28"/>
        <v>#REF!</v>
      </c>
      <c r="D14" s="12" t="e">
        <f t="shared" si="1"/>
        <v>#REF!</v>
      </c>
      <c r="E14" s="12" t="e">
        <f t="shared" si="4"/>
        <v>#REF!</v>
      </c>
      <c r="F14" s="12" t="e">
        <f t="shared" si="2"/>
        <v>#REF!</v>
      </c>
      <c r="G14" s="12" t="e">
        <f t="shared" ref="G14:N14" si="29">#REF!</f>
        <v>#REF!</v>
      </c>
      <c r="H14" s="13" t="e">
        <f t="shared" si="29"/>
        <v>#REF!</v>
      </c>
      <c r="I14" s="13" t="e">
        <f t="shared" si="29"/>
        <v>#REF!</v>
      </c>
      <c r="J14" s="12" t="e">
        <f t="shared" si="29"/>
        <v>#REF!</v>
      </c>
      <c r="K14" s="14" t="e">
        <f t="shared" si="29"/>
        <v>#REF!</v>
      </c>
      <c r="L14" s="14" t="e">
        <f t="shared" si="29"/>
        <v>#REF!</v>
      </c>
      <c r="M14" s="14" t="e">
        <f t="shared" si="29"/>
        <v>#REF!</v>
      </c>
      <c r="N14" s="14" t="e">
        <f t="shared" si="29"/>
        <v>#REF!</v>
      </c>
      <c r="O14" s="15"/>
      <c r="P14" s="16" t="e">
        <f t="shared" si="21"/>
        <v>#REF!</v>
      </c>
      <c r="Q14" s="16" t="e">
        <f t="shared" ref="Q14:R14" si="30">#REF!</f>
        <v>#REF!</v>
      </c>
      <c r="R14" s="16" t="e">
        <f t="shared" si="30"/>
        <v>#REF!</v>
      </c>
      <c r="S14" s="17"/>
      <c r="T14" s="17"/>
      <c r="U14" s="17"/>
      <c r="V14" s="17"/>
      <c r="W14" s="17"/>
      <c r="X14" s="17"/>
      <c r="Y14" s="17"/>
      <c r="Z14" s="17"/>
    </row>
    <row r="15" spans="1:26" ht="29.25" customHeight="1" x14ac:dyDescent="0.3">
      <c r="A15" s="18" t="s">
        <v>34</v>
      </c>
      <c r="B15" s="5" t="e">
        <f t="shared" ref="B15:C15" si="31">SUM(B16:B18)</f>
        <v>#REF!</v>
      </c>
      <c r="C15" s="6" t="e">
        <f t="shared" si="31"/>
        <v>#REF!</v>
      </c>
      <c r="D15" s="6" t="e">
        <f t="shared" si="1"/>
        <v>#REF!</v>
      </c>
      <c r="E15" s="6" t="e">
        <f>SUM(E16:E18)</f>
        <v>#REF!</v>
      </c>
      <c r="F15" s="6" t="e">
        <f t="shared" si="2"/>
        <v>#REF!</v>
      </c>
      <c r="G15" s="10"/>
      <c r="H15" s="10"/>
      <c r="I15" s="10"/>
      <c r="J15" s="10"/>
      <c r="K15" s="10"/>
      <c r="L15" s="10"/>
      <c r="M15" s="10"/>
      <c r="N15" s="10"/>
      <c r="O15" s="10"/>
      <c r="P15" s="10" t="e">
        <f>SUM(P16:P18)</f>
        <v>#REF!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8" customHeight="1" x14ac:dyDescent="0.3">
      <c r="A16" s="11" t="s">
        <v>35</v>
      </c>
      <c r="B16" s="12" t="e">
        <f t="shared" ref="B16:C16" si="32">#REF!</f>
        <v>#REF!</v>
      </c>
      <c r="C16" s="12" t="e">
        <f t="shared" si="32"/>
        <v>#REF!</v>
      </c>
      <c r="D16" s="12" t="e">
        <f t="shared" si="1"/>
        <v>#REF!</v>
      </c>
      <c r="E16" s="12" t="e">
        <f t="shared" ref="E16:E18" si="33">#REF!</f>
        <v>#REF!</v>
      </c>
      <c r="F16" s="12" t="e">
        <f t="shared" si="2"/>
        <v>#REF!</v>
      </c>
      <c r="G16" s="12" t="e">
        <f t="shared" ref="G16:N16" si="34">#REF!</f>
        <v>#REF!</v>
      </c>
      <c r="H16" s="13" t="e">
        <f t="shared" si="34"/>
        <v>#REF!</v>
      </c>
      <c r="I16" s="13" t="e">
        <f t="shared" si="34"/>
        <v>#REF!</v>
      </c>
      <c r="J16" s="12" t="e">
        <f t="shared" si="34"/>
        <v>#REF!</v>
      </c>
      <c r="K16" s="14" t="e">
        <f t="shared" si="34"/>
        <v>#REF!</v>
      </c>
      <c r="L16" s="14" t="e">
        <f t="shared" si="34"/>
        <v>#REF!</v>
      </c>
      <c r="M16" s="14" t="e">
        <f t="shared" si="34"/>
        <v>#REF!</v>
      </c>
      <c r="N16" s="14" t="e">
        <f t="shared" si="34"/>
        <v>#REF!</v>
      </c>
      <c r="O16" s="15"/>
      <c r="P16" s="16" t="e">
        <f t="shared" ref="P16:R16" si="35">#REF!</f>
        <v>#REF!</v>
      </c>
      <c r="Q16" s="16" t="e">
        <f t="shared" si="35"/>
        <v>#REF!</v>
      </c>
      <c r="R16" s="16" t="e">
        <f t="shared" si="35"/>
        <v>#REF!</v>
      </c>
      <c r="S16" s="17"/>
      <c r="T16" s="17"/>
      <c r="U16" s="17"/>
      <c r="V16" s="17"/>
      <c r="W16" s="17"/>
      <c r="X16" s="17"/>
      <c r="Y16" s="17"/>
      <c r="Z16" s="17"/>
    </row>
    <row r="17" spans="1:26" ht="18" customHeight="1" x14ac:dyDescent="0.3">
      <c r="A17" s="11" t="s">
        <v>36</v>
      </c>
      <c r="B17" s="12" t="e">
        <f t="shared" ref="B17:C17" si="36">#REF!</f>
        <v>#REF!</v>
      </c>
      <c r="C17" s="12" t="e">
        <f t="shared" si="36"/>
        <v>#REF!</v>
      </c>
      <c r="D17" s="12" t="e">
        <f t="shared" si="1"/>
        <v>#REF!</v>
      </c>
      <c r="E17" s="12" t="e">
        <f t="shared" si="33"/>
        <v>#REF!</v>
      </c>
      <c r="F17" s="12" t="e">
        <f t="shared" si="2"/>
        <v>#REF!</v>
      </c>
      <c r="G17" s="12" t="e">
        <f t="shared" ref="G17:N17" si="37">#REF!</f>
        <v>#REF!</v>
      </c>
      <c r="H17" s="13" t="e">
        <f t="shared" si="37"/>
        <v>#REF!</v>
      </c>
      <c r="I17" s="13" t="e">
        <f t="shared" si="37"/>
        <v>#REF!</v>
      </c>
      <c r="J17" s="12" t="e">
        <f t="shared" si="37"/>
        <v>#REF!</v>
      </c>
      <c r="K17" s="14" t="e">
        <f t="shared" si="37"/>
        <v>#REF!</v>
      </c>
      <c r="L17" s="14" t="e">
        <f t="shared" si="37"/>
        <v>#REF!</v>
      </c>
      <c r="M17" s="14" t="e">
        <f t="shared" si="37"/>
        <v>#REF!</v>
      </c>
      <c r="N17" s="14" t="e">
        <f t="shared" si="37"/>
        <v>#REF!</v>
      </c>
      <c r="O17" s="15"/>
      <c r="P17" s="16" t="e">
        <f t="shared" ref="P17:R17" si="38">#REF!</f>
        <v>#REF!</v>
      </c>
      <c r="Q17" s="16" t="e">
        <f t="shared" si="38"/>
        <v>#REF!</v>
      </c>
      <c r="R17" s="16" t="e">
        <f t="shared" si="38"/>
        <v>#REF!</v>
      </c>
      <c r="S17" s="17"/>
      <c r="T17" s="17"/>
      <c r="U17" s="17"/>
      <c r="V17" s="17"/>
      <c r="W17" s="17"/>
      <c r="X17" s="17"/>
      <c r="Y17" s="17"/>
      <c r="Z17" s="17"/>
    </row>
    <row r="18" spans="1:26" ht="18" customHeight="1" x14ac:dyDescent="0.3">
      <c r="A18" s="11" t="s">
        <v>37</v>
      </c>
      <c r="B18" s="12" t="e">
        <f t="shared" ref="B18:C18" si="39">#REF!</f>
        <v>#REF!</v>
      </c>
      <c r="C18" s="12" t="e">
        <f t="shared" si="39"/>
        <v>#REF!</v>
      </c>
      <c r="D18" s="12" t="e">
        <f t="shared" si="1"/>
        <v>#REF!</v>
      </c>
      <c r="E18" s="12" t="e">
        <f t="shared" si="33"/>
        <v>#REF!</v>
      </c>
      <c r="F18" s="12" t="e">
        <f t="shared" si="2"/>
        <v>#REF!</v>
      </c>
      <c r="G18" s="12" t="e">
        <f t="shared" ref="G18:N18" si="40">#REF!</f>
        <v>#REF!</v>
      </c>
      <c r="H18" s="13" t="e">
        <f t="shared" si="40"/>
        <v>#REF!</v>
      </c>
      <c r="I18" s="13" t="e">
        <f t="shared" si="40"/>
        <v>#REF!</v>
      </c>
      <c r="J18" s="12" t="e">
        <f t="shared" si="40"/>
        <v>#REF!</v>
      </c>
      <c r="K18" s="14" t="e">
        <f t="shared" si="40"/>
        <v>#REF!</v>
      </c>
      <c r="L18" s="14" t="e">
        <f t="shared" si="40"/>
        <v>#REF!</v>
      </c>
      <c r="M18" s="14" t="e">
        <f t="shared" si="40"/>
        <v>#REF!</v>
      </c>
      <c r="N18" s="14" t="e">
        <f t="shared" si="40"/>
        <v>#REF!</v>
      </c>
      <c r="O18" s="15"/>
      <c r="P18" s="16" t="e">
        <f t="shared" ref="P18:R18" si="41">#REF!</f>
        <v>#REF!</v>
      </c>
      <c r="Q18" s="16" t="e">
        <f t="shared" si="41"/>
        <v>#REF!</v>
      </c>
      <c r="R18" s="16" t="e">
        <f t="shared" si="41"/>
        <v>#REF!</v>
      </c>
      <c r="S18" s="17"/>
      <c r="T18" s="17"/>
      <c r="U18" s="17"/>
      <c r="V18" s="17"/>
      <c r="W18" s="17"/>
      <c r="X18" s="17"/>
      <c r="Y18" s="17"/>
      <c r="Z18" s="17"/>
    </row>
    <row r="19" spans="1:26" ht="31.5" customHeight="1" x14ac:dyDescent="0.3">
      <c r="A19" s="18" t="s">
        <v>38</v>
      </c>
      <c r="B19" s="5" t="e">
        <f t="shared" ref="B19:C19" si="42">SUM(B20:B22)</f>
        <v>#REF!</v>
      </c>
      <c r="C19" s="6" t="e">
        <f t="shared" si="42"/>
        <v>#REF!</v>
      </c>
      <c r="D19" s="6" t="e">
        <f t="shared" si="1"/>
        <v>#REF!</v>
      </c>
      <c r="E19" s="6" t="e">
        <f>SUM(E20:E22)</f>
        <v>#REF!</v>
      </c>
      <c r="F19" s="6" t="e">
        <f t="shared" si="2"/>
        <v>#REF!</v>
      </c>
      <c r="G19" s="67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9"/>
      <c r="S19" s="10"/>
      <c r="T19" s="10"/>
      <c r="U19" s="10"/>
      <c r="V19" s="10"/>
      <c r="W19" s="10"/>
      <c r="X19" s="10"/>
      <c r="Y19" s="10"/>
      <c r="Z19" s="10"/>
    </row>
    <row r="20" spans="1:26" ht="18" customHeight="1" x14ac:dyDescent="0.3">
      <c r="A20" s="11" t="s">
        <v>39</v>
      </c>
      <c r="B20" s="12" t="e">
        <f t="shared" ref="B20:C20" si="43">#REF!</f>
        <v>#REF!</v>
      </c>
      <c r="C20" s="12" t="e">
        <f t="shared" si="43"/>
        <v>#REF!</v>
      </c>
      <c r="D20" s="12" t="e">
        <f t="shared" si="1"/>
        <v>#REF!</v>
      </c>
      <c r="E20" s="12" t="e">
        <f t="shared" ref="E20:E22" si="44">#REF!</f>
        <v>#REF!</v>
      </c>
      <c r="F20" s="12" t="e">
        <f t="shared" si="2"/>
        <v>#REF!</v>
      </c>
      <c r="G20" s="12" t="e">
        <f t="shared" ref="G20:N20" si="45">#REF!</f>
        <v>#REF!</v>
      </c>
      <c r="H20" s="13" t="e">
        <f t="shared" si="45"/>
        <v>#REF!</v>
      </c>
      <c r="I20" s="13" t="e">
        <f t="shared" si="45"/>
        <v>#REF!</v>
      </c>
      <c r="J20" s="12" t="e">
        <f t="shared" si="45"/>
        <v>#REF!</v>
      </c>
      <c r="K20" s="14" t="e">
        <f t="shared" si="45"/>
        <v>#REF!</v>
      </c>
      <c r="L20" s="14" t="e">
        <f t="shared" si="45"/>
        <v>#REF!</v>
      </c>
      <c r="M20" s="14" t="e">
        <f t="shared" si="45"/>
        <v>#REF!</v>
      </c>
      <c r="N20" s="14" t="e">
        <f t="shared" si="45"/>
        <v>#REF!</v>
      </c>
      <c r="O20" s="15"/>
      <c r="P20" s="16" t="e">
        <f t="shared" ref="P20:R20" si="46">#REF!</f>
        <v>#REF!</v>
      </c>
      <c r="Q20" s="16" t="e">
        <f t="shared" si="46"/>
        <v>#REF!</v>
      </c>
      <c r="R20" s="16" t="e">
        <f t="shared" si="46"/>
        <v>#REF!</v>
      </c>
      <c r="S20" s="17"/>
      <c r="T20" s="17"/>
      <c r="U20" s="17"/>
      <c r="V20" s="17"/>
      <c r="W20" s="17"/>
      <c r="X20" s="17"/>
      <c r="Y20" s="17"/>
      <c r="Z20" s="17"/>
    </row>
    <row r="21" spans="1:26" ht="18" customHeight="1" x14ac:dyDescent="0.3">
      <c r="A21" s="11" t="s">
        <v>40</v>
      </c>
      <c r="B21" s="12" t="e">
        <f t="shared" ref="B21:C21" si="47">#REF!</f>
        <v>#REF!</v>
      </c>
      <c r="C21" s="12" t="e">
        <f t="shared" si="47"/>
        <v>#REF!</v>
      </c>
      <c r="D21" s="12" t="e">
        <f t="shared" si="1"/>
        <v>#REF!</v>
      </c>
      <c r="E21" s="12" t="e">
        <f t="shared" si="44"/>
        <v>#REF!</v>
      </c>
      <c r="F21" s="12" t="e">
        <f t="shared" si="2"/>
        <v>#REF!</v>
      </c>
      <c r="G21" s="12" t="e">
        <f t="shared" ref="G21:N21" si="48">#REF!</f>
        <v>#REF!</v>
      </c>
      <c r="H21" s="13" t="e">
        <f t="shared" si="48"/>
        <v>#REF!</v>
      </c>
      <c r="I21" s="13" t="e">
        <f t="shared" si="48"/>
        <v>#REF!</v>
      </c>
      <c r="J21" s="12" t="e">
        <f t="shared" si="48"/>
        <v>#REF!</v>
      </c>
      <c r="K21" s="14" t="e">
        <f t="shared" si="48"/>
        <v>#REF!</v>
      </c>
      <c r="L21" s="14" t="e">
        <f t="shared" si="48"/>
        <v>#REF!</v>
      </c>
      <c r="M21" s="14" t="e">
        <f t="shared" si="48"/>
        <v>#REF!</v>
      </c>
      <c r="N21" s="14" t="e">
        <f t="shared" si="48"/>
        <v>#REF!</v>
      </c>
      <c r="O21" s="15"/>
      <c r="P21" s="16" t="e">
        <f t="shared" ref="P21:R21" si="49">#REF!</f>
        <v>#REF!</v>
      </c>
      <c r="Q21" s="16" t="e">
        <f t="shared" si="49"/>
        <v>#REF!</v>
      </c>
      <c r="R21" s="16" t="e">
        <f t="shared" si="49"/>
        <v>#REF!</v>
      </c>
      <c r="S21" s="17"/>
      <c r="T21" s="17"/>
      <c r="U21" s="17"/>
      <c r="V21" s="17"/>
      <c r="W21" s="17"/>
      <c r="X21" s="17"/>
      <c r="Y21" s="17"/>
      <c r="Z21" s="17"/>
    </row>
    <row r="22" spans="1:26" ht="18" customHeight="1" x14ac:dyDescent="0.3">
      <c r="A22" s="11" t="s">
        <v>41</v>
      </c>
      <c r="B22" s="12" t="e">
        <f t="shared" ref="B22:C22" si="50">#REF!</f>
        <v>#REF!</v>
      </c>
      <c r="C22" s="12" t="e">
        <f t="shared" si="50"/>
        <v>#REF!</v>
      </c>
      <c r="D22" s="12" t="e">
        <f t="shared" si="1"/>
        <v>#REF!</v>
      </c>
      <c r="E22" s="12" t="e">
        <f t="shared" si="44"/>
        <v>#REF!</v>
      </c>
      <c r="F22" s="12" t="e">
        <f t="shared" si="2"/>
        <v>#REF!</v>
      </c>
      <c r="G22" s="12" t="e">
        <f t="shared" ref="G22:N22" si="51">#REF!</f>
        <v>#REF!</v>
      </c>
      <c r="H22" s="13" t="e">
        <f t="shared" si="51"/>
        <v>#REF!</v>
      </c>
      <c r="I22" s="13" t="e">
        <f t="shared" si="51"/>
        <v>#REF!</v>
      </c>
      <c r="J22" s="12" t="e">
        <f t="shared" si="51"/>
        <v>#REF!</v>
      </c>
      <c r="K22" s="14" t="e">
        <f t="shared" si="51"/>
        <v>#REF!</v>
      </c>
      <c r="L22" s="14" t="e">
        <f t="shared" si="51"/>
        <v>#REF!</v>
      </c>
      <c r="M22" s="14" t="e">
        <f t="shared" si="51"/>
        <v>#REF!</v>
      </c>
      <c r="N22" s="14" t="e">
        <f t="shared" si="51"/>
        <v>#REF!</v>
      </c>
      <c r="O22" s="15"/>
      <c r="P22" s="16" t="e">
        <f t="shared" ref="P22:R22" si="52">#REF!</f>
        <v>#REF!</v>
      </c>
      <c r="Q22" s="16" t="e">
        <f t="shared" si="52"/>
        <v>#REF!</v>
      </c>
      <c r="R22" s="16" t="e">
        <f t="shared" si="52"/>
        <v>#REF!</v>
      </c>
      <c r="S22" s="17"/>
      <c r="T22" s="17"/>
      <c r="U22" s="17"/>
      <c r="V22" s="17"/>
      <c r="W22" s="17"/>
      <c r="X22" s="17"/>
      <c r="Y22" s="17"/>
      <c r="Z22" s="17"/>
    </row>
    <row r="23" spans="1:26" ht="20.25" customHeight="1" x14ac:dyDescent="0.3">
      <c r="A23" s="19" t="s">
        <v>0</v>
      </c>
      <c r="B23" s="20" t="e">
        <f>B19+B15+B5</f>
        <v>#REF!</v>
      </c>
      <c r="C23" s="21" t="e">
        <f>C5+C15+C19</f>
        <v>#REF!</v>
      </c>
      <c r="D23" s="22" t="e">
        <f t="shared" si="1"/>
        <v>#REF!</v>
      </c>
      <c r="E23" s="21" t="e">
        <f>E5+E15+E19</f>
        <v>#REF!</v>
      </c>
      <c r="F23" s="22" t="e">
        <f t="shared" si="2"/>
        <v>#REF!</v>
      </c>
      <c r="G23" s="70"/>
      <c r="H23" s="68"/>
      <c r="I23" s="68"/>
      <c r="J23" s="69"/>
      <c r="K23" s="23" t="e">
        <f t="shared" ref="K23:N23" si="53">#REF!</f>
        <v>#REF!</v>
      </c>
      <c r="L23" s="23" t="e">
        <f t="shared" si="53"/>
        <v>#REF!</v>
      </c>
      <c r="M23" s="23" t="e">
        <f t="shared" si="53"/>
        <v>#REF!</v>
      </c>
      <c r="N23" s="23" t="e">
        <f t="shared" si="53"/>
        <v>#REF!</v>
      </c>
      <c r="O23" s="24"/>
      <c r="P23" s="25" t="e">
        <f t="shared" ref="P23:R23" si="54">SUM(P6:P20)</f>
        <v>#REF!</v>
      </c>
      <c r="Q23" s="25" t="e">
        <f t="shared" si="54"/>
        <v>#REF!</v>
      </c>
      <c r="R23" s="25" t="e">
        <f t="shared" si="54"/>
        <v>#REF!</v>
      </c>
      <c r="S23" s="10"/>
      <c r="T23" s="10"/>
      <c r="U23" s="10"/>
      <c r="V23" s="10"/>
      <c r="W23" s="10"/>
      <c r="X23" s="10"/>
      <c r="Y23" s="10"/>
      <c r="Z23" s="10"/>
    </row>
    <row r="24" spans="1:26" ht="13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3">
      <c r="A25" s="1"/>
      <c r="B25" s="1"/>
      <c r="C25" s="2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A1:R1"/>
    <mergeCell ref="B2:F2"/>
    <mergeCell ref="G2:I3"/>
    <mergeCell ref="J2:J4"/>
    <mergeCell ref="K2:N3"/>
    <mergeCell ref="O2:O4"/>
    <mergeCell ref="R2:R4"/>
    <mergeCell ref="P2:P4"/>
    <mergeCell ref="Q2:Q4"/>
    <mergeCell ref="G19:R19"/>
    <mergeCell ref="G23:J23"/>
    <mergeCell ref="A2:A4"/>
    <mergeCell ref="B3:B4"/>
    <mergeCell ref="C3:D3"/>
    <mergeCell ref="E3:F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4" topLeftCell="A5" activePane="bottomLeft" state="frozen"/>
      <selection pane="bottomLeft" activeCell="B6" sqref="B6"/>
    </sheetView>
  </sheetViews>
  <sheetFormatPr defaultColWidth="14.44140625" defaultRowHeight="15" customHeight="1" x14ac:dyDescent="0.3"/>
  <cols>
    <col min="1" max="1" width="20.88671875" customWidth="1"/>
    <col min="2" max="2" width="12.109375" customWidth="1"/>
    <col min="3" max="3" width="5.44140625" customWidth="1"/>
    <col min="4" max="4" width="5.5546875" customWidth="1"/>
    <col min="5" max="5" width="5.33203125" customWidth="1"/>
    <col min="6" max="6" width="5.6640625" customWidth="1"/>
    <col min="7" max="7" width="5.44140625" customWidth="1"/>
    <col min="8" max="9" width="5.5546875" customWidth="1"/>
    <col min="10" max="10" width="6.109375" customWidth="1"/>
    <col min="11" max="11" width="5.44140625" customWidth="1"/>
    <col min="12" max="12" width="6.88671875" customWidth="1"/>
    <col min="13" max="13" width="7" customWidth="1"/>
    <col min="14" max="14" width="6.88671875" customWidth="1"/>
    <col min="15" max="15" width="5.88671875" customWidth="1"/>
    <col min="16" max="16" width="5.44140625" customWidth="1"/>
    <col min="17" max="18" width="6.44140625" customWidth="1"/>
    <col min="19" max="26" width="8" customWidth="1"/>
  </cols>
  <sheetData>
    <row r="1" spans="1:26" ht="24" customHeight="1" x14ac:dyDescent="0.3">
      <c r="A1" s="75" t="s">
        <v>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71" t="s">
        <v>2</v>
      </c>
      <c r="B2" s="74" t="s">
        <v>3</v>
      </c>
      <c r="C2" s="68"/>
      <c r="D2" s="68"/>
      <c r="E2" s="68"/>
      <c r="F2" s="69"/>
      <c r="G2" s="77" t="s">
        <v>4</v>
      </c>
      <c r="H2" s="78"/>
      <c r="I2" s="79"/>
      <c r="J2" s="82" t="s">
        <v>5</v>
      </c>
      <c r="K2" s="77" t="s">
        <v>6</v>
      </c>
      <c r="L2" s="78"/>
      <c r="M2" s="78"/>
      <c r="N2" s="79"/>
      <c r="O2" s="86" t="s">
        <v>7</v>
      </c>
      <c r="P2" s="86" t="s">
        <v>8</v>
      </c>
      <c r="Q2" s="86" t="s">
        <v>9</v>
      </c>
      <c r="R2" s="86" t="s">
        <v>10</v>
      </c>
      <c r="S2" s="1"/>
      <c r="T2" s="1"/>
      <c r="U2" s="1"/>
      <c r="V2" s="1"/>
      <c r="W2" s="1"/>
      <c r="X2" s="1"/>
      <c r="Y2" s="1"/>
      <c r="Z2" s="1"/>
    </row>
    <row r="3" spans="1:26" ht="13.5" customHeight="1" x14ac:dyDescent="0.3">
      <c r="A3" s="72"/>
      <c r="B3" s="71" t="s">
        <v>11</v>
      </c>
      <c r="C3" s="74" t="s">
        <v>12</v>
      </c>
      <c r="D3" s="69"/>
      <c r="E3" s="74" t="s">
        <v>13</v>
      </c>
      <c r="F3" s="69"/>
      <c r="G3" s="80"/>
      <c r="H3" s="76"/>
      <c r="I3" s="81"/>
      <c r="J3" s="72"/>
      <c r="K3" s="83"/>
      <c r="L3" s="84"/>
      <c r="M3" s="84"/>
      <c r="N3" s="85"/>
      <c r="O3" s="72"/>
      <c r="P3" s="72"/>
      <c r="Q3" s="72"/>
      <c r="R3" s="72"/>
      <c r="S3" s="1"/>
      <c r="T3" s="1"/>
      <c r="U3" s="1"/>
      <c r="V3" s="1"/>
      <c r="W3" s="1"/>
      <c r="X3" s="1"/>
      <c r="Y3" s="1"/>
      <c r="Z3" s="1"/>
    </row>
    <row r="4" spans="1:26" ht="86.25" customHeight="1" x14ac:dyDescent="0.3">
      <c r="A4" s="73"/>
      <c r="B4" s="73"/>
      <c r="C4" s="2" t="s">
        <v>14</v>
      </c>
      <c r="D4" s="2" t="s">
        <v>15</v>
      </c>
      <c r="E4" s="2" t="s">
        <v>16</v>
      </c>
      <c r="F4" s="2" t="s">
        <v>15</v>
      </c>
      <c r="G4" s="2" t="s">
        <v>17</v>
      </c>
      <c r="H4" s="2" t="s">
        <v>18</v>
      </c>
      <c r="I4" s="2" t="s">
        <v>19</v>
      </c>
      <c r="J4" s="73"/>
      <c r="K4" s="3" t="s">
        <v>20</v>
      </c>
      <c r="L4" s="3" t="s">
        <v>21</v>
      </c>
      <c r="M4" s="3" t="s">
        <v>22</v>
      </c>
      <c r="N4" s="3" t="s">
        <v>23</v>
      </c>
      <c r="O4" s="73"/>
      <c r="P4" s="73"/>
      <c r="Q4" s="73"/>
      <c r="R4" s="73"/>
      <c r="S4" s="1"/>
      <c r="T4" s="1"/>
      <c r="U4" s="1"/>
      <c r="V4" s="1"/>
      <c r="W4" s="1"/>
      <c r="X4" s="1"/>
      <c r="Y4" s="1"/>
      <c r="Z4" s="1"/>
    </row>
    <row r="5" spans="1:26" ht="27.75" customHeight="1" x14ac:dyDescent="0.3">
      <c r="A5" s="4" t="s">
        <v>24</v>
      </c>
      <c r="B5" s="5" t="e">
        <f t="shared" ref="B5:C5" si="0">SUM(B6:B7)</f>
        <v>#REF!</v>
      </c>
      <c r="C5" s="6" t="e">
        <f t="shared" si="0"/>
        <v>#REF!</v>
      </c>
      <c r="D5" s="6" t="e">
        <f t="shared" ref="D5:D10" si="1">ROUND($C5/$B5*100,0)&amp;"%"</f>
        <v>#REF!</v>
      </c>
      <c r="E5" s="6" t="e">
        <f>SUM(E6:E7)</f>
        <v>#REF!</v>
      </c>
      <c r="F5" s="6" t="e">
        <f t="shared" ref="F5:F10" si="2">ROUND($E5/$B5*100,0)&amp;"%"</f>
        <v>#REF!</v>
      </c>
      <c r="G5" s="87"/>
      <c r="H5" s="68"/>
      <c r="I5" s="68"/>
      <c r="J5" s="68"/>
      <c r="K5" s="68"/>
      <c r="L5" s="68"/>
      <c r="M5" s="68"/>
      <c r="N5" s="68"/>
      <c r="O5" s="68"/>
      <c r="P5" s="68"/>
      <c r="Q5" s="68"/>
      <c r="R5" s="69"/>
      <c r="S5" s="10"/>
      <c r="T5" s="10"/>
      <c r="U5" s="10"/>
      <c r="V5" s="10"/>
      <c r="W5" s="10"/>
      <c r="X5" s="10"/>
      <c r="Y5" s="10"/>
      <c r="Z5" s="10"/>
    </row>
    <row r="6" spans="1:26" ht="18" customHeight="1" x14ac:dyDescent="0.3">
      <c r="A6" s="11" t="s">
        <v>42</v>
      </c>
      <c r="B6" s="12" t="e">
        <f t="shared" ref="B6:C6" si="3">#REF!</f>
        <v>#REF!</v>
      </c>
      <c r="C6" s="12" t="e">
        <f t="shared" si="3"/>
        <v>#REF!</v>
      </c>
      <c r="D6" s="12" t="e">
        <f t="shared" si="1"/>
        <v>#REF!</v>
      </c>
      <c r="E6" s="12" t="e">
        <f t="shared" ref="E6:E7" si="4">#REF!</f>
        <v>#REF!</v>
      </c>
      <c r="F6" s="12" t="e">
        <f t="shared" si="2"/>
        <v>#REF!</v>
      </c>
      <c r="G6" s="12" t="e">
        <f t="shared" ref="G6:N6" si="5">#REF!</f>
        <v>#REF!</v>
      </c>
      <c r="H6" s="13" t="e">
        <f t="shared" si="5"/>
        <v>#REF!</v>
      </c>
      <c r="I6" s="13" t="e">
        <f t="shared" si="5"/>
        <v>#REF!</v>
      </c>
      <c r="J6" s="12" t="e">
        <f t="shared" si="5"/>
        <v>#REF!</v>
      </c>
      <c r="K6" s="14" t="e">
        <f t="shared" si="5"/>
        <v>#REF!</v>
      </c>
      <c r="L6" s="14" t="e">
        <f t="shared" si="5"/>
        <v>#REF!</v>
      </c>
      <c r="M6" s="14" t="e">
        <f t="shared" si="5"/>
        <v>#REF!</v>
      </c>
      <c r="N6" s="14" t="e">
        <f t="shared" si="5"/>
        <v>#REF!</v>
      </c>
      <c r="O6" s="15"/>
      <c r="P6" s="16" t="e">
        <f t="shared" ref="P6:R6" si="6">#REF!</f>
        <v>#REF!</v>
      </c>
      <c r="Q6" s="16" t="e">
        <f t="shared" si="6"/>
        <v>#REF!</v>
      </c>
      <c r="R6" s="16" t="e">
        <f t="shared" si="6"/>
        <v>#REF!</v>
      </c>
      <c r="S6" s="17"/>
      <c r="T6" s="17"/>
      <c r="U6" s="17"/>
      <c r="V6" s="17"/>
      <c r="W6" s="17"/>
      <c r="X6" s="17"/>
      <c r="Y6" s="17"/>
      <c r="Z6" s="17"/>
    </row>
    <row r="7" spans="1:26" ht="18" customHeight="1" x14ac:dyDescent="0.3">
      <c r="A7" s="11" t="s">
        <v>43</v>
      </c>
      <c r="B7" s="12" t="e">
        <f t="shared" ref="B7:C7" si="7">#REF!</f>
        <v>#REF!</v>
      </c>
      <c r="C7" s="12" t="e">
        <f t="shared" si="7"/>
        <v>#REF!</v>
      </c>
      <c r="D7" s="12" t="e">
        <f t="shared" si="1"/>
        <v>#REF!</v>
      </c>
      <c r="E7" s="12" t="e">
        <f t="shared" si="4"/>
        <v>#REF!</v>
      </c>
      <c r="F7" s="12" t="e">
        <f t="shared" si="2"/>
        <v>#REF!</v>
      </c>
      <c r="G7" s="12" t="e">
        <f t="shared" ref="G7:J7" si="8">#REF!</f>
        <v>#REF!</v>
      </c>
      <c r="H7" s="13" t="e">
        <f t="shared" si="8"/>
        <v>#REF!</v>
      </c>
      <c r="I7" s="13" t="e">
        <f t="shared" si="8"/>
        <v>#REF!</v>
      </c>
      <c r="J7" s="12" t="e">
        <f t="shared" si="8"/>
        <v>#REF!</v>
      </c>
      <c r="K7" s="14"/>
      <c r="L7" s="14"/>
      <c r="M7" s="14"/>
      <c r="N7" s="14"/>
      <c r="O7" s="15"/>
      <c r="P7" s="16" t="e">
        <f t="shared" ref="P7:R7" si="9">#REF!</f>
        <v>#REF!</v>
      </c>
      <c r="Q7" s="16" t="e">
        <f t="shared" si="9"/>
        <v>#REF!</v>
      </c>
      <c r="R7" s="16" t="e">
        <f t="shared" si="9"/>
        <v>#REF!</v>
      </c>
      <c r="S7" s="17"/>
      <c r="T7" s="17"/>
      <c r="U7" s="17"/>
      <c r="V7" s="17"/>
      <c r="W7" s="17"/>
      <c r="X7" s="17"/>
      <c r="Y7" s="17"/>
      <c r="Z7" s="17"/>
    </row>
    <row r="8" spans="1:26" ht="29.25" customHeight="1" x14ac:dyDescent="0.3">
      <c r="A8" s="18" t="s">
        <v>34</v>
      </c>
      <c r="B8" s="5" t="e">
        <f t="shared" ref="B8:C8" si="10">SUM(B9)</f>
        <v>#REF!</v>
      </c>
      <c r="C8" s="6" t="e">
        <f t="shared" si="10"/>
        <v>#REF!</v>
      </c>
      <c r="D8" s="6" t="e">
        <f t="shared" si="1"/>
        <v>#REF!</v>
      </c>
      <c r="E8" s="6" t="e">
        <f>SUM(E9)</f>
        <v>#REF!</v>
      </c>
      <c r="F8" s="6" t="e">
        <f t="shared" si="2"/>
        <v>#REF!</v>
      </c>
      <c r="G8" s="67"/>
      <c r="H8" s="68"/>
      <c r="I8" s="68"/>
      <c r="J8" s="68"/>
      <c r="K8" s="68"/>
      <c r="L8" s="68"/>
      <c r="M8" s="68"/>
      <c r="N8" s="68"/>
      <c r="O8" s="68"/>
      <c r="P8" s="68"/>
      <c r="Q8" s="68"/>
      <c r="R8" s="69"/>
      <c r="S8" s="10"/>
      <c r="T8" s="10"/>
      <c r="U8" s="10"/>
      <c r="V8" s="10"/>
      <c r="W8" s="10"/>
      <c r="X8" s="10"/>
      <c r="Y8" s="10"/>
      <c r="Z8" s="10"/>
    </row>
    <row r="9" spans="1:26" ht="18" customHeight="1" x14ac:dyDescent="0.3">
      <c r="A9" s="11" t="s">
        <v>44</v>
      </c>
      <c r="B9" s="12" t="e">
        <f t="shared" ref="B9:C9" si="11">#REF!</f>
        <v>#REF!</v>
      </c>
      <c r="C9" s="12" t="e">
        <f t="shared" si="11"/>
        <v>#REF!</v>
      </c>
      <c r="D9" s="12" t="e">
        <f t="shared" si="1"/>
        <v>#REF!</v>
      </c>
      <c r="E9" s="12" t="e">
        <f>#REF!</f>
        <v>#REF!</v>
      </c>
      <c r="F9" s="12" t="e">
        <f t="shared" si="2"/>
        <v>#REF!</v>
      </c>
      <c r="G9" s="12" t="e">
        <f t="shared" ref="G9:N9" si="12">#REF!</f>
        <v>#REF!</v>
      </c>
      <c r="H9" s="13" t="e">
        <f t="shared" si="12"/>
        <v>#REF!</v>
      </c>
      <c r="I9" s="13" t="e">
        <f t="shared" si="12"/>
        <v>#REF!</v>
      </c>
      <c r="J9" s="12" t="e">
        <f t="shared" si="12"/>
        <v>#REF!</v>
      </c>
      <c r="K9" s="14" t="e">
        <f t="shared" si="12"/>
        <v>#REF!</v>
      </c>
      <c r="L9" s="14" t="e">
        <f t="shared" si="12"/>
        <v>#REF!</v>
      </c>
      <c r="M9" s="14" t="e">
        <f t="shared" si="12"/>
        <v>#REF!</v>
      </c>
      <c r="N9" s="14" t="e">
        <f t="shared" si="12"/>
        <v>#REF!</v>
      </c>
      <c r="O9" s="15"/>
      <c r="P9" s="16" t="e">
        <f t="shared" ref="P9:R9" si="13">#REF!</f>
        <v>#REF!</v>
      </c>
      <c r="Q9" s="16" t="e">
        <f t="shared" si="13"/>
        <v>#REF!</v>
      </c>
      <c r="R9" s="16" t="e">
        <f t="shared" si="13"/>
        <v>#REF!</v>
      </c>
      <c r="S9" s="17"/>
      <c r="T9" s="17"/>
      <c r="U9" s="17"/>
      <c r="V9" s="17"/>
      <c r="W9" s="17"/>
      <c r="X9" s="17"/>
      <c r="Y9" s="17"/>
      <c r="Z9" s="17"/>
    </row>
    <row r="10" spans="1:26" ht="20.25" customHeight="1" x14ac:dyDescent="0.3">
      <c r="A10" s="19" t="s">
        <v>0</v>
      </c>
      <c r="B10" s="20" t="e">
        <f>B8+B5</f>
        <v>#REF!</v>
      </c>
      <c r="C10" s="21" t="e">
        <f>C5+C8</f>
        <v>#REF!</v>
      </c>
      <c r="D10" s="22" t="e">
        <f t="shared" si="1"/>
        <v>#REF!</v>
      </c>
      <c r="E10" s="21" t="e">
        <f>E5+E8</f>
        <v>#REF!</v>
      </c>
      <c r="F10" s="22" t="e">
        <f t="shared" si="2"/>
        <v>#REF!</v>
      </c>
      <c r="G10" s="70"/>
      <c r="H10" s="68"/>
      <c r="I10" s="68"/>
      <c r="J10" s="69"/>
      <c r="K10" s="23" t="e">
        <f t="shared" ref="K10:N10" si="14">#REF!</f>
        <v>#REF!</v>
      </c>
      <c r="L10" s="23" t="e">
        <f t="shared" si="14"/>
        <v>#REF!</v>
      </c>
      <c r="M10" s="23" t="e">
        <f t="shared" si="14"/>
        <v>#REF!</v>
      </c>
      <c r="N10" s="23" t="e">
        <f t="shared" si="14"/>
        <v>#REF!</v>
      </c>
      <c r="O10" s="24"/>
      <c r="P10" s="25" t="e">
        <f t="shared" ref="P10:R10" si="15">SUM(P6:P9)</f>
        <v>#REF!</v>
      </c>
      <c r="Q10" s="25" t="e">
        <f t="shared" si="15"/>
        <v>#REF!</v>
      </c>
      <c r="R10" s="25" t="e">
        <f t="shared" si="15"/>
        <v>#REF!</v>
      </c>
      <c r="S10" s="10"/>
      <c r="T10" s="10"/>
      <c r="U10" s="10"/>
      <c r="V10" s="10"/>
      <c r="W10" s="10"/>
      <c r="X10" s="10"/>
      <c r="Y10" s="10"/>
      <c r="Z10" s="10"/>
    </row>
    <row r="11" spans="1:26" ht="13.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3">
      <c r="A12" s="1"/>
      <c r="B12" s="1"/>
      <c r="C12" s="2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G5:R5"/>
    <mergeCell ref="G8:R8"/>
    <mergeCell ref="G10:J10"/>
    <mergeCell ref="A1:R1"/>
    <mergeCell ref="B2:F2"/>
    <mergeCell ref="G2:I3"/>
    <mergeCell ref="J2:J4"/>
    <mergeCell ref="K2:N3"/>
    <mergeCell ref="O2:O4"/>
    <mergeCell ref="R2:R4"/>
    <mergeCell ref="P2:P4"/>
    <mergeCell ref="Q2:Q4"/>
    <mergeCell ref="A2:A4"/>
    <mergeCell ref="B3:B4"/>
    <mergeCell ref="C3:D3"/>
    <mergeCell ref="E3:F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19"/>
  <sheetViews>
    <sheetView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L12" sqref="L12"/>
    </sheetView>
  </sheetViews>
  <sheetFormatPr defaultColWidth="14.44140625" defaultRowHeight="15.6" x14ac:dyDescent="0.3"/>
  <cols>
    <col min="1" max="1" width="5.109375" style="38" bestFit="1" customWidth="1"/>
    <col min="2" max="2" width="14.44140625" style="34" customWidth="1"/>
    <col min="3" max="3" width="29.33203125" style="34" bestFit="1" customWidth="1"/>
    <col min="4" max="6" width="14.44140625" style="35" customWidth="1"/>
    <col min="7" max="7" width="9" style="35" customWidth="1"/>
    <col min="8" max="16384" width="14.44140625" style="34"/>
  </cols>
  <sheetData>
    <row r="1" spans="1:8" s="27" customFormat="1" ht="18" x14ac:dyDescent="0.35">
      <c r="A1" s="60" t="s">
        <v>55</v>
      </c>
      <c r="B1" s="60"/>
      <c r="C1" s="60"/>
      <c r="F1" s="33"/>
      <c r="G1" s="33"/>
    </row>
    <row r="2" spans="1:8" s="27" customFormat="1" ht="18" x14ac:dyDescent="0.35">
      <c r="A2" s="60" t="s">
        <v>56</v>
      </c>
      <c r="B2" s="60"/>
      <c r="C2" s="60"/>
      <c r="F2" s="33"/>
      <c r="G2" s="33"/>
    </row>
    <row r="3" spans="1:8" s="27" customFormat="1" ht="17.399999999999999" x14ac:dyDescent="0.3">
      <c r="A3" s="61" t="s">
        <v>57</v>
      </c>
      <c r="B3" s="61"/>
      <c r="C3" s="61"/>
      <c r="F3" s="33"/>
      <c r="G3" s="33"/>
    </row>
    <row r="4" spans="1:8" s="27" customFormat="1" ht="10.8" customHeight="1" x14ac:dyDescent="0.3">
      <c r="A4" s="65" t="s">
        <v>288</v>
      </c>
      <c r="B4" s="66"/>
      <c r="C4" s="66"/>
      <c r="F4" s="33"/>
      <c r="G4" s="33"/>
    </row>
    <row r="5" spans="1:8" s="27" customFormat="1" ht="44.25" customHeight="1" x14ac:dyDescent="0.35">
      <c r="A5" s="64" t="s">
        <v>283</v>
      </c>
      <c r="B5" s="64"/>
      <c r="C5" s="64"/>
      <c r="D5" s="64"/>
      <c r="E5" s="64"/>
      <c r="F5" s="64"/>
      <c r="G5" s="64"/>
      <c r="H5" s="64"/>
    </row>
    <row r="7" spans="1:8" ht="57" customHeight="1" x14ac:dyDescent="0.3">
      <c r="A7" s="37" t="s">
        <v>52</v>
      </c>
      <c r="B7" s="36" t="s">
        <v>45</v>
      </c>
      <c r="C7" s="37" t="s">
        <v>51</v>
      </c>
      <c r="D7" s="45" t="s">
        <v>276</v>
      </c>
      <c r="E7" s="46" t="s">
        <v>277</v>
      </c>
      <c r="F7" s="46" t="s">
        <v>278</v>
      </c>
      <c r="G7" s="36" t="s">
        <v>53</v>
      </c>
      <c r="H7" s="59" t="s">
        <v>270</v>
      </c>
    </row>
    <row r="8" spans="1:8" ht="18.75" customHeight="1" x14ac:dyDescent="0.3">
      <c r="A8" s="62" t="s">
        <v>54</v>
      </c>
      <c r="B8" s="63"/>
      <c r="C8" s="63"/>
      <c r="D8" s="46">
        <v>2</v>
      </c>
      <c r="E8" s="46">
        <v>4</v>
      </c>
      <c r="F8" s="46">
        <v>5</v>
      </c>
      <c r="G8" s="36">
        <f>SUM(D8:F8)</f>
        <v>11</v>
      </c>
      <c r="H8" s="59"/>
    </row>
    <row r="9" spans="1:8" ht="26.25" customHeight="1" x14ac:dyDescent="0.3">
      <c r="A9" s="39">
        <v>1</v>
      </c>
      <c r="B9" s="42">
        <v>2410070003</v>
      </c>
      <c r="C9" s="41" t="s">
        <v>67</v>
      </c>
      <c r="D9" s="40" t="s">
        <v>279</v>
      </c>
      <c r="E9" s="40" t="s">
        <v>280</v>
      </c>
      <c r="F9" s="40" t="s">
        <v>281</v>
      </c>
      <c r="G9" s="39">
        <f t="shared" ref="G9:G40" si="0">$G$8-SUMIF(D9:F9,"",$D$8:$F$8)</f>
        <v>11</v>
      </c>
      <c r="H9" s="48"/>
    </row>
    <row r="10" spans="1:8" ht="26.25" customHeight="1" x14ac:dyDescent="0.3">
      <c r="A10" s="39">
        <v>2</v>
      </c>
      <c r="B10" s="43">
        <v>2410070004</v>
      </c>
      <c r="C10" s="41" t="s">
        <v>68</v>
      </c>
      <c r="D10" s="40" t="s">
        <v>279</v>
      </c>
      <c r="E10" s="40" t="s">
        <v>280</v>
      </c>
      <c r="F10" s="40" t="s">
        <v>281</v>
      </c>
      <c r="G10" s="39">
        <f t="shared" si="0"/>
        <v>11</v>
      </c>
      <c r="H10" s="48"/>
    </row>
    <row r="11" spans="1:8" ht="26.25" customHeight="1" x14ac:dyDescent="0.3">
      <c r="A11" s="39">
        <v>3</v>
      </c>
      <c r="B11" s="44">
        <v>2410070005</v>
      </c>
      <c r="C11" s="41" t="s">
        <v>69</v>
      </c>
      <c r="D11" s="40" t="s">
        <v>279</v>
      </c>
      <c r="E11" s="40" t="s">
        <v>280</v>
      </c>
      <c r="F11" s="40" t="s">
        <v>281</v>
      </c>
      <c r="G11" s="39">
        <f t="shared" si="0"/>
        <v>11</v>
      </c>
      <c r="H11" s="48"/>
    </row>
    <row r="12" spans="1:8" ht="26.25" customHeight="1" x14ac:dyDescent="0.3">
      <c r="A12" s="39">
        <v>4</v>
      </c>
      <c r="B12" s="44">
        <v>2410070006</v>
      </c>
      <c r="C12" s="41" t="s">
        <v>70</v>
      </c>
      <c r="D12" s="40" t="s">
        <v>279</v>
      </c>
      <c r="E12" s="40" t="s">
        <v>280</v>
      </c>
      <c r="F12" s="40" t="s">
        <v>281</v>
      </c>
      <c r="G12" s="39">
        <f t="shared" si="0"/>
        <v>11</v>
      </c>
      <c r="H12" s="48"/>
    </row>
    <row r="13" spans="1:8" ht="26.25" customHeight="1" x14ac:dyDescent="0.3">
      <c r="A13" s="39">
        <v>5</v>
      </c>
      <c r="B13" s="44">
        <v>2410070008</v>
      </c>
      <c r="C13" s="41" t="s">
        <v>71</v>
      </c>
      <c r="D13" s="40" t="s">
        <v>279</v>
      </c>
      <c r="E13" s="40" t="s">
        <v>280</v>
      </c>
      <c r="F13" s="40" t="s">
        <v>281</v>
      </c>
      <c r="G13" s="39">
        <f t="shared" si="0"/>
        <v>11</v>
      </c>
      <c r="H13" s="48"/>
    </row>
    <row r="14" spans="1:8" ht="26.25" customHeight="1" x14ac:dyDescent="0.3">
      <c r="A14" s="39">
        <v>6</v>
      </c>
      <c r="B14" s="44">
        <v>2410070009</v>
      </c>
      <c r="C14" s="41" t="s">
        <v>72</v>
      </c>
      <c r="D14" s="40" t="s">
        <v>279</v>
      </c>
      <c r="E14" s="40" t="s">
        <v>280</v>
      </c>
      <c r="F14" s="40" t="s">
        <v>281</v>
      </c>
      <c r="G14" s="39">
        <f t="shared" si="0"/>
        <v>11</v>
      </c>
      <c r="H14" s="48"/>
    </row>
    <row r="15" spans="1:8" ht="26.25" customHeight="1" x14ac:dyDescent="0.3">
      <c r="A15" s="39">
        <v>7</v>
      </c>
      <c r="B15" s="44">
        <v>2410070010</v>
      </c>
      <c r="C15" s="41" t="s">
        <v>73</v>
      </c>
      <c r="D15" s="40" t="s">
        <v>279</v>
      </c>
      <c r="E15" s="40" t="s">
        <v>280</v>
      </c>
      <c r="F15" s="40" t="s">
        <v>281</v>
      </c>
      <c r="G15" s="39">
        <f t="shared" si="0"/>
        <v>11</v>
      </c>
      <c r="H15" s="48"/>
    </row>
    <row r="16" spans="1:8" ht="26.25" customHeight="1" x14ac:dyDescent="0.3">
      <c r="A16" s="39">
        <v>8</v>
      </c>
      <c r="B16" s="44">
        <v>2410070011</v>
      </c>
      <c r="C16" s="41" t="s">
        <v>74</v>
      </c>
      <c r="D16" s="40" t="s">
        <v>279</v>
      </c>
      <c r="E16" s="40" t="s">
        <v>280</v>
      </c>
      <c r="F16" s="40" t="s">
        <v>281</v>
      </c>
      <c r="G16" s="39">
        <f t="shared" si="0"/>
        <v>11</v>
      </c>
      <c r="H16" s="48"/>
    </row>
    <row r="17" spans="1:8" ht="26.25" customHeight="1" x14ac:dyDescent="0.3">
      <c r="A17" s="39">
        <v>9</v>
      </c>
      <c r="B17" s="44">
        <v>2410070012</v>
      </c>
      <c r="C17" s="41" t="s">
        <v>75</v>
      </c>
      <c r="D17" s="40" t="s">
        <v>279</v>
      </c>
      <c r="E17" s="40" t="s">
        <v>280</v>
      </c>
      <c r="F17" s="40" t="s">
        <v>281</v>
      </c>
      <c r="G17" s="39">
        <f t="shared" si="0"/>
        <v>11</v>
      </c>
      <c r="H17" s="48"/>
    </row>
    <row r="18" spans="1:8" ht="26.25" customHeight="1" x14ac:dyDescent="0.3">
      <c r="A18" s="39">
        <v>10</v>
      </c>
      <c r="B18" s="44">
        <v>2410070013</v>
      </c>
      <c r="C18" s="41" t="s">
        <v>76</v>
      </c>
      <c r="D18" s="40" t="s">
        <v>279</v>
      </c>
      <c r="E18" s="40" t="s">
        <v>280</v>
      </c>
      <c r="F18" s="40" t="s">
        <v>281</v>
      </c>
      <c r="G18" s="39">
        <f t="shared" si="0"/>
        <v>11</v>
      </c>
      <c r="H18" s="48"/>
    </row>
    <row r="19" spans="1:8" ht="26.25" customHeight="1" x14ac:dyDescent="0.3">
      <c r="A19" s="39">
        <v>11</v>
      </c>
      <c r="B19" s="44">
        <v>2410070014</v>
      </c>
      <c r="C19" s="41" t="s">
        <v>77</v>
      </c>
      <c r="D19" s="40" t="s">
        <v>279</v>
      </c>
      <c r="E19" s="40" t="s">
        <v>280</v>
      </c>
      <c r="F19" s="40" t="s">
        <v>281</v>
      </c>
      <c r="G19" s="39">
        <f t="shared" si="0"/>
        <v>11</v>
      </c>
      <c r="H19" s="48"/>
    </row>
    <row r="20" spans="1:8" ht="26.25" customHeight="1" x14ac:dyDescent="0.3">
      <c r="A20" s="53">
        <v>12</v>
      </c>
      <c r="B20" s="57">
        <v>2410070015</v>
      </c>
      <c r="C20" s="54" t="s">
        <v>272</v>
      </c>
      <c r="D20" s="55"/>
      <c r="E20" s="55"/>
      <c r="F20" s="55"/>
      <c r="G20" s="53">
        <f t="shared" si="0"/>
        <v>0</v>
      </c>
      <c r="H20" s="56"/>
    </row>
    <row r="21" spans="1:8" ht="26.25" customHeight="1" x14ac:dyDescent="0.3">
      <c r="A21" s="53">
        <v>13</v>
      </c>
      <c r="B21" s="57">
        <v>2410070016</v>
      </c>
      <c r="C21" s="54" t="s">
        <v>273</v>
      </c>
      <c r="D21" s="55"/>
      <c r="E21" s="55"/>
      <c r="F21" s="55"/>
      <c r="G21" s="53">
        <f t="shared" si="0"/>
        <v>0</v>
      </c>
      <c r="H21" s="56"/>
    </row>
    <row r="22" spans="1:8" ht="26.25" customHeight="1" x14ac:dyDescent="0.3">
      <c r="A22" s="39">
        <v>14</v>
      </c>
      <c r="B22" s="44">
        <v>2410070017</v>
      </c>
      <c r="C22" s="41" t="s">
        <v>78</v>
      </c>
      <c r="D22" s="40" t="s">
        <v>279</v>
      </c>
      <c r="E22" s="40" t="s">
        <v>280</v>
      </c>
      <c r="F22" s="40" t="s">
        <v>281</v>
      </c>
      <c r="G22" s="39">
        <f t="shared" si="0"/>
        <v>11</v>
      </c>
      <c r="H22" s="48"/>
    </row>
    <row r="23" spans="1:8" ht="26.25" customHeight="1" x14ac:dyDescent="0.3">
      <c r="A23" s="39">
        <v>15</v>
      </c>
      <c r="B23" s="44">
        <v>2410070019</v>
      </c>
      <c r="C23" s="41" t="s">
        <v>79</v>
      </c>
      <c r="D23" s="40" t="s">
        <v>279</v>
      </c>
      <c r="E23" s="40" t="s">
        <v>280</v>
      </c>
      <c r="F23" s="40" t="s">
        <v>281</v>
      </c>
      <c r="G23" s="39">
        <f t="shared" si="0"/>
        <v>11</v>
      </c>
      <c r="H23" s="48"/>
    </row>
    <row r="24" spans="1:8" ht="26.25" customHeight="1" x14ac:dyDescent="0.3">
      <c r="A24" s="39">
        <v>16</v>
      </c>
      <c r="B24" s="44">
        <v>2410070020</v>
      </c>
      <c r="C24" s="41" t="s">
        <v>80</v>
      </c>
      <c r="D24" s="40" t="s">
        <v>279</v>
      </c>
      <c r="E24" s="40" t="s">
        <v>280</v>
      </c>
      <c r="F24" s="40" t="s">
        <v>281</v>
      </c>
      <c r="G24" s="39">
        <f t="shared" si="0"/>
        <v>11</v>
      </c>
      <c r="H24" s="48"/>
    </row>
    <row r="25" spans="1:8" ht="26.25" customHeight="1" x14ac:dyDescent="0.3">
      <c r="A25" s="39">
        <v>17</v>
      </c>
      <c r="B25" s="44">
        <v>2410070021</v>
      </c>
      <c r="C25" s="41" t="s">
        <v>81</v>
      </c>
      <c r="D25" s="40" t="s">
        <v>279</v>
      </c>
      <c r="E25" s="40" t="s">
        <v>280</v>
      </c>
      <c r="F25" s="40" t="s">
        <v>281</v>
      </c>
      <c r="G25" s="39">
        <f t="shared" si="0"/>
        <v>11</v>
      </c>
      <c r="H25" s="48"/>
    </row>
    <row r="26" spans="1:8" ht="26.25" customHeight="1" x14ac:dyDescent="0.3">
      <c r="A26" s="39">
        <v>18</v>
      </c>
      <c r="B26" s="44">
        <v>2410070022</v>
      </c>
      <c r="C26" s="41" t="s">
        <v>82</v>
      </c>
      <c r="D26" s="40" t="s">
        <v>279</v>
      </c>
      <c r="E26" s="40" t="s">
        <v>280</v>
      </c>
      <c r="F26" s="40" t="s">
        <v>281</v>
      </c>
      <c r="G26" s="39">
        <f t="shared" si="0"/>
        <v>11</v>
      </c>
      <c r="H26" s="48"/>
    </row>
    <row r="27" spans="1:8" ht="26.25" customHeight="1" x14ac:dyDescent="0.3">
      <c r="A27" s="39">
        <v>19</v>
      </c>
      <c r="B27" s="44">
        <v>2410070023</v>
      </c>
      <c r="C27" s="41" t="s">
        <v>83</v>
      </c>
      <c r="D27" s="40" t="s">
        <v>279</v>
      </c>
      <c r="E27" s="40" t="s">
        <v>280</v>
      </c>
      <c r="F27" s="40" t="s">
        <v>281</v>
      </c>
      <c r="G27" s="39">
        <f t="shared" si="0"/>
        <v>11</v>
      </c>
      <c r="H27" s="48"/>
    </row>
    <row r="28" spans="1:8" ht="26.25" customHeight="1" x14ac:dyDescent="0.3">
      <c r="A28" s="39">
        <v>20</v>
      </c>
      <c r="B28" s="44">
        <v>2410070025</v>
      </c>
      <c r="C28" s="41" t="s">
        <v>84</v>
      </c>
      <c r="D28" s="40" t="s">
        <v>279</v>
      </c>
      <c r="E28" s="40" t="s">
        <v>280</v>
      </c>
      <c r="F28" s="40" t="s">
        <v>281</v>
      </c>
      <c r="G28" s="39">
        <f t="shared" si="0"/>
        <v>11</v>
      </c>
      <c r="H28" s="48"/>
    </row>
    <row r="29" spans="1:8" ht="26.25" customHeight="1" x14ac:dyDescent="0.3">
      <c r="A29" s="39">
        <v>21</v>
      </c>
      <c r="B29" s="44">
        <v>2410070026</v>
      </c>
      <c r="C29" s="41" t="s">
        <v>85</v>
      </c>
      <c r="D29" s="40" t="s">
        <v>279</v>
      </c>
      <c r="E29" s="40" t="s">
        <v>280</v>
      </c>
      <c r="F29" s="40" t="s">
        <v>281</v>
      </c>
      <c r="G29" s="39">
        <f t="shared" si="0"/>
        <v>11</v>
      </c>
      <c r="H29" s="48"/>
    </row>
    <row r="30" spans="1:8" ht="26.25" customHeight="1" x14ac:dyDescent="0.3">
      <c r="A30" s="39">
        <v>22</v>
      </c>
      <c r="B30" s="44">
        <v>2410070027</v>
      </c>
      <c r="C30" s="41" t="s">
        <v>86</v>
      </c>
      <c r="D30" s="40" t="s">
        <v>279</v>
      </c>
      <c r="E30" s="40" t="s">
        <v>280</v>
      </c>
      <c r="F30" s="40" t="s">
        <v>281</v>
      </c>
      <c r="G30" s="39">
        <f t="shared" si="0"/>
        <v>11</v>
      </c>
      <c r="H30" s="48"/>
    </row>
    <row r="31" spans="1:8" ht="26.25" customHeight="1" x14ac:dyDescent="0.3">
      <c r="A31" s="39">
        <v>23</v>
      </c>
      <c r="B31" s="44">
        <v>2410070030</v>
      </c>
      <c r="C31" s="41" t="s">
        <v>87</v>
      </c>
      <c r="D31" s="40" t="s">
        <v>279</v>
      </c>
      <c r="E31" s="40" t="s">
        <v>280</v>
      </c>
      <c r="F31" s="40" t="s">
        <v>281</v>
      </c>
      <c r="G31" s="39">
        <f t="shared" si="0"/>
        <v>11</v>
      </c>
      <c r="H31" s="48"/>
    </row>
    <row r="32" spans="1:8" ht="26.25" customHeight="1" x14ac:dyDescent="0.3">
      <c r="A32" s="39">
        <v>24</v>
      </c>
      <c r="B32" s="44">
        <v>2410070031</v>
      </c>
      <c r="C32" s="41" t="s">
        <v>88</v>
      </c>
      <c r="D32" s="40" t="s">
        <v>279</v>
      </c>
      <c r="E32" s="40" t="s">
        <v>280</v>
      </c>
      <c r="F32" s="40" t="s">
        <v>281</v>
      </c>
      <c r="G32" s="39">
        <f t="shared" si="0"/>
        <v>11</v>
      </c>
      <c r="H32" s="48"/>
    </row>
    <row r="33" spans="1:8" ht="26.25" customHeight="1" x14ac:dyDescent="0.3">
      <c r="A33" s="39">
        <v>25</v>
      </c>
      <c r="B33" s="44">
        <v>2410070032</v>
      </c>
      <c r="C33" s="41" t="s">
        <v>61</v>
      </c>
      <c r="D33" s="40" t="s">
        <v>279</v>
      </c>
      <c r="E33" s="40" t="s">
        <v>280</v>
      </c>
      <c r="F33" s="40" t="s">
        <v>281</v>
      </c>
      <c r="G33" s="39">
        <f t="shared" si="0"/>
        <v>11</v>
      </c>
      <c r="H33" s="48"/>
    </row>
    <row r="34" spans="1:8" ht="26.25" customHeight="1" x14ac:dyDescent="0.3">
      <c r="A34" s="39">
        <v>26</v>
      </c>
      <c r="B34" s="44">
        <v>2410070033</v>
      </c>
      <c r="C34" s="41" t="s">
        <v>89</v>
      </c>
      <c r="D34" s="40" t="s">
        <v>279</v>
      </c>
      <c r="E34" s="40" t="s">
        <v>280</v>
      </c>
      <c r="F34" s="40" t="s">
        <v>281</v>
      </c>
      <c r="G34" s="39">
        <f t="shared" si="0"/>
        <v>11</v>
      </c>
      <c r="H34" s="48"/>
    </row>
    <row r="35" spans="1:8" ht="26.25" customHeight="1" x14ac:dyDescent="0.3">
      <c r="A35" s="39">
        <v>27</v>
      </c>
      <c r="B35" s="44">
        <v>2410070034</v>
      </c>
      <c r="C35" s="41" t="s">
        <v>90</v>
      </c>
      <c r="D35" s="40" t="s">
        <v>279</v>
      </c>
      <c r="E35" s="40" t="s">
        <v>280</v>
      </c>
      <c r="F35" s="40" t="s">
        <v>281</v>
      </c>
      <c r="G35" s="39">
        <f t="shared" si="0"/>
        <v>11</v>
      </c>
      <c r="H35" s="48"/>
    </row>
    <row r="36" spans="1:8" ht="26.25" customHeight="1" x14ac:dyDescent="0.3">
      <c r="A36" s="39">
        <v>28</v>
      </c>
      <c r="B36" s="44">
        <v>2410070035</v>
      </c>
      <c r="C36" s="41" t="s">
        <v>91</v>
      </c>
      <c r="D36" s="40" t="s">
        <v>279</v>
      </c>
      <c r="E36" s="40" t="s">
        <v>280</v>
      </c>
      <c r="F36" s="40" t="s">
        <v>281</v>
      </c>
      <c r="G36" s="39">
        <f t="shared" si="0"/>
        <v>11</v>
      </c>
      <c r="H36" s="48"/>
    </row>
    <row r="37" spans="1:8" ht="26.25" customHeight="1" x14ac:dyDescent="0.3">
      <c r="A37" s="39">
        <v>29</v>
      </c>
      <c r="B37" s="44">
        <v>2410070036</v>
      </c>
      <c r="C37" s="41" t="s">
        <v>92</v>
      </c>
      <c r="D37" s="40" t="s">
        <v>279</v>
      </c>
      <c r="E37" s="40" t="s">
        <v>280</v>
      </c>
      <c r="F37" s="40" t="s">
        <v>281</v>
      </c>
      <c r="G37" s="39">
        <f t="shared" si="0"/>
        <v>11</v>
      </c>
      <c r="H37" s="48"/>
    </row>
    <row r="38" spans="1:8" ht="26.25" customHeight="1" x14ac:dyDescent="0.3">
      <c r="A38" s="39">
        <v>30</v>
      </c>
      <c r="B38" s="44">
        <v>2410070037</v>
      </c>
      <c r="C38" s="41" t="s">
        <v>93</v>
      </c>
      <c r="D38" s="40" t="s">
        <v>279</v>
      </c>
      <c r="E38" s="40" t="s">
        <v>280</v>
      </c>
      <c r="F38" s="40" t="s">
        <v>281</v>
      </c>
      <c r="G38" s="39">
        <f t="shared" si="0"/>
        <v>11</v>
      </c>
      <c r="H38" s="48"/>
    </row>
    <row r="39" spans="1:8" ht="26.25" customHeight="1" x14ac:dyDescent="0.3">
      <c r="A39" s="39">
        <v>31</v>
      </c>
      <c r="B39" s="44">
        <v>2410070038</v>
      </c>
      <c r="C39" s="41" t="s">
        <v>94</v>
      </c>
      <c r="D39" s="40" t="s">
        <v>279</v>
      </c>
      <c r="E39" s="40" t="s">
        <v>280</v>
      </c>
      <c r="F39" s="40" t="s">
        <v>281</v>
      </c>
      <c r="G39" s="39">
        <f t="shared" si="0"/>
        <v>11</v>
      </c>
      <c r="H39" s="48"/>
    </row>
    <row r="40" spans="1:8" ht="26.25" customHeight="1" x14ac:dyDescent="0.3">
      <c r="A40" s="39">
        <v>32</v>
      </c>
      <c r="B40" s="44">
        <v>2410070039</v>
      </c>
      <c r="C40" s="41" t="s">
        <v>95</v>
      </c>
      <c r="D40" s="40" t="s">
        <v>279</v>
      </c>
      <c r="E40" s="40" t="s">
        <v>280</v>
      </c>
      <c r="F40" s="40" t="s">
        <v>281</v>
      </c>
      <c r="G40" s="39">
        <f t="shared" si="0"/>
        <v>11</v>
      </c>
      <c r="H40" s="48"/>
    </row>
    <row r="41" spans="1:8" ht="26.25" customHeight="1" x14ac:dyDescent="0.3">
      <c r="A41" s="39">
        <v>33</v>
      </c>
      <c r="B41" s="44">
        <v>2410070040</v>
      </c>
      <c r="C41" s="41" t="s">
        <v>96</v>
      </c>
      <c r="D41" s="40" t="s">
        <v>279</v>
      </c>
      <c r="E41" s="40" t="s">
        <v>280</v>
      </c>
      <c r="F41" s="40" t="s">
        <v>281</v>
      </c>
      <c r="G41" s="39">
        <f t="shared" ref="G41:G72" si="1">$G$8-SUMIF(D41:F41,"",$D$8:$F$8)</f>
        <v>11</v>
      </c>
      <c r="H41" s="48"/>
    </row>
    <row r="42" spans="1:8" ht="26.25" customHeight="1" x14ac:dyDescent="0.3">
      <c r="A42" s="39">
        <v>34</v>
      </c>
      <c r="B42" s="44">
        <v>2410070041</v>
      </c>
      <c r="C42" s="41" t="s">
        <v>97</v>
      </c>
      <c r="D42" s="40" t="s">
        <v>279</v>
      </c>
      <c r="E42" s="40" t="s">
        <v>280</v>
      </c>
      <c r="F42" s="40" t="s">
        <v>281</v>
      </c>
      <c r="G42" s="39">
        <f t="shared" si="1"/>
        <v>11</v>
      </c>
      <c r="H42" s="48"/>
    </row>
    <row r="43" spans="1:8" ht="26.25" customHeight="1" x14ac:dyDescent="0.3">
      <c r="A43" s="39">
        <v>35</v>
      </c>
      <c r="B43" s="44">
        <v>2410070042</v>
      </c>
      <c r="C43" s="41" t="s">
        <v>98</v>
      </c>
      <c r="D43" s="40" t="s">
        <v>279</v>
      </c>
      <c r="E43" s="40" t="s">
        <v>280</v>
      </c>
      <c r="F43" s="40" t="s">
        <v>281</v>
      </c>
      <c r="G43" s="39">
        <f t="shared" si="1"/>
        <v>11</v>
      </c>
      <c r="H43" s="48"/>
    </row>
    <row r="44" spans="1:8" ht="26.25" customHeight="1" x14ac:dyDescent="0.3">
      <c r="A44" s="39">
        <v>36</v>
      </c>
      <c r="B44" s="44">
        <v>2410070045</v>
      </c>
      <c r="C44" s="41" t="s">
        <v>62</v>
      </c>
      <c r="D44" s="40" t="s">
        <v>279</v>
      </c>
      <c r="E44" s="40" t="s">
        <v>280</v>
      </c>
      <c r="F44" s="40" t="s">
        <v>281</v>
      </c>
      <c r="G44" s="39">
        <f t="shared" si="1"/>
        <v>11</v>
      </c>
      <c r="H44" s="48"/>
    </row>
    <row r="45" spans="1:8" ht="26.25" customHeight="1" x14ac:dyDescent="0.3">
      <c r="A45" s="39">
        <v>37</v>
      </c>
      <c r="B45" s="44">
        <v>2410070046</v>
      </c>
      <c r="C45" s="41" t="s">
        <v>99</v>
      </c>
      <c r="D45" s="40" t="s">
        <v>279</v>
      </c>
      <c r="E45" s="40" t="s">
        <v>280</v>
      </c>
      <c r="F45" s="40" t="s">
        <v>281</v>
      </c>
      <c r="G45" s="39">
        <f t="shared" si="1"/>
        <v>11</v>
      </c>
      <c r="H45" s="48"/>
    </row>
    <row r="46" spans="1:8" ht="26.25" customHeight="1" x14ac:dyDescent="0.3">
      <c r="A46" s="39">
        <v>38</v>
      </c>
      <c r="B46" s="44">
        <v>2410070047</v>
      </c>
      <c r="C46" s="41" t="s">
        <v>100</v>
      </c>
      <c r="D46" s="40" t="s">
        <v>279</v>
      </c>
      <c r="E46" s="40" t="s">
        <v>280</v>
      </c>
      <c r="F46" s="40" t="s">
        <v>281</v>
      </c>
      <c r="G46" s="39">
        <f t="shared" si="1"/>
        <v>11</v>
      </c>
      <c r="H46" s="48"/>
    </row>
    <row r="47" spans="1:8" ht="26.25" customHeight="1" x14ac:dyDescent="0.3">
      <c r="A47" s="39">
        <v>39</v>
      </c>
      <c r="B47" s="44">
        <v>2410070049</v>
      </c>
      <c r="C47" s="41" t="s">
        <v>101</v>
      </c>
      <c r="D47" s="40" t="s">
        <v>279</v>
      </c>
      <c r="E47" s="40" t="s">
        <v>280</v>
      </c>
      <c r="F47" s="40" t="s">
        <v>281</v>
      </c>
      <c r="G47" s="39">
        <f t="shared" si="1"/>
        <v>11</v>
      </c>
      <c r="H47" s="48"/>
    </row>
    <row r="48" spans="1:8" ht="26.25" customHeight="1" x14ac:dyDescent="0.3">
      <c r="A48" s="39">
        <v>40</v>
      </c>
      <c r="B48" s="44">
        <v>2410070050</v>
      </c>
      <c r="C48" s="41" t="s">
        <v>102</v>
      </c>
      <c r="D48" s="40" t="s">
        <v>279</v>
      </c>
      <c r="E48" s="40" t="s">
        <v>280</v>
      </c>
      <c r="F48" s="40" t="s">
        <v>281</v>
      </c>
      <c r="G48" s="39">
        <f t="shared" si="1"/>
        <v>11</v>
      </c>
      <c r="H48" s="48"/>
    </row>
    <row r="49" spans="1:8" ht="26.25" customHeight="1" x14ac:dyDescent="0.3">
      <c r="A49" s="39">
        <v>41</v>
      </c>
      <c r="B49" s="44">
        <v>2410070051</v>
      </c>
      <c r="C49" s="41" t="s">
        <v>103</v>
      </c>
      <c r="D49" s="40" t="s">
        <v>279</v>
      </c>
      <c r="E49" s="40" t="s">
        <v>280</v>
      </c>
      <c r="F49" s="40" t="s">
        <v>281</v>
      </c>
      <c r="G49" s="39">
        <f t="shared" si="1"/>
        <v>11</v>
      </c>
      <c r="H49" s="48"/>
    </row>
    <row r="50" spans="1:8" ht="26.25" customHeight="1" x14ac:dyDescent="0.3">
      <c r="A50" s="39">
        <v>42</v>
      </c>
      <c r="B50" s="44">
        <v>2410070052</v>
      </c>
      <c r="C50" s="41" t="s">
        <v>104</v>
      </c>
      <c r="D50" s="40" t="s">
        <v>279</v>
      </c>
      <c r="E50" s="40" t="s">
        <v>280</v>
      </c>
      <c r="F50" s="40" t="s">
        <v>281</v>
      </c>
      <c r="G50" s="39">
        <f t="shared" si="1"/>
        <v>11</v>
      </c>
      <c r="H50" s="48"/>
    </row>
    <row r="51" spans="1:8" ht="26.25" customHeight="1" x14ac:dyDescent="0.3">
      <c r="A51" s="39">
        <v>43</v>
      </c>
      <c r="B51" s="44">
        <v>2410070054</v>
      </c>
      <c r="C51" s="41" t="s">
        <v>105</v>
      </c>
      <c r="D51" s="40" t="s">
        <v>279</v>
      </c>
      <c r="E51" s="40" t="s">
        <v>280</v>
      </c>
      <c r="F51" s="40" t="s">
        <v>281</v>
      </c>
      <c r="G51" s="39">
        <f t="shared" si="1"/>
        <v>11</v>
      </c>
      <c r="H51" s="48"/>
    </row>
    <row r="52" spans="1:8" ht="26.25" customHeight="1" x14ac:dyDescent="0.3">
      <c r="A52" s="39">
        <v>44</v>
      </c>
      <c r="B52" s="44">
        <v>2410070055</v>
      </c>
      <c r="C52" s="41" t="s">
        <v>106</v>
      </c>
      <c r="D52" s="40" t="s">
        <v>279</v>
      </c>
      <c r="E52" s="40" t="s">
        <v>280</v>
      </c>
      <c r="F52" s="40" t="s">
        <v>281</v>
      </c>
      <c r="G52" s="39">
        <f t="shared" si="1"/>
        <v>11</v>
      </c>
      <c r="H52" s="48"/>
    </row>
    <row r="53" spans="1:8" ht="26.25" customHeight="1" x14ac:dyDescent="0.3">
      <c r="A53" s="39">
        <v>45</v>
      </c>
      <c r="B53" s="44">
        <v>2410070056</v>
      </c>
      <c r="C53" s="41" t="s">
        <v>107</v>
      </c>
      <c r="D53" s="40" t="s">
        <v>279</v>
      </c>
      <c r="E53" s="40" t="s">
        <v>280</v>
      </c>
      <c r="F53" s="40" t="s">
        <v>281</v>
      </c>
      <c r="G53" s="39">
        <f t="shared" si="1"/>
        <v>11</v>
      </c>
      <c r="H53" s="48"/>
    </row>
    <row r="54" spans="1:8" ht="26.25" customHeight="1" x14ac:dyDescent="0.3">
      <c r="A54" s="39">
        <v>46</v>
      </c>
      <c r="B54" s="44">
        <v>2410070057</v>
      </c>
      <c r="C54" s="41" t="s">
        <v>108</v>
      </c>
      <c r="D54" s="40" t="s">
        <v>279</v>
      </c>
      <c r="E54" s="40" t="s">
        <v>280</v>
      </c>
      <c r="F54" s="40" t="s">
        <v>281</v>
      </c>
      <c r="G54" s="39">
        <f t="shared" si="1"/>
        <v>11</v>
      </c>
      <c r="H54" s="48"/>
    </row>
    <row r="55" spans="1:8" ht="26.25" customHeight="1" x14ac:dyDescent="0.3">
      <c r="A55" s="39">
        <v>47</v>
      </c>
      <c r="B55" s="44">
        <v>2410070058</v>
      </c>
      <c r="C55" s="41" t="s">
        <v>109</v>
      </c>
      <c r="D55" s="40" t="s">
        <v>279</v>
      </c>
      <c r="E55" s="40" t="s">
        <v>280</v>
      </c>
      <c r="F55" s="40" t="s">
        <v>281</v>
      </c>
      <c r="G55" s="39">
        <f t="shared" si="1"/>
        <v>11</v>
      </c>
      <c r="H55" s="48"/>
    </row>
    <row r="56" spans="1:8" ht="26.25" customHeight="1" x14ac:dyDescent="0.3">
      <c r="A56" s="39">
        <v>48</v>
      </c>
      <c r="B56" s="44">
        <v>2410070059</v>
      </c>
      <c r="C56" s="41" t="s">
        <v>110</v>
      </c>
      <c r="D56" s="40" t="s">
        <v>279</v>
      </c>
      <c r="E56" s="40" t="s">
        <v>280</v>
      </c>
      <c r="F56" s="40" t="s">
        <v>281</v>
      </c>
      <c r="G56" s="39">
        <f t="shared" si="1"/>
        <v>11</v>
      </c>
      <c r="H56" s="48"/>
    </row>
    <row r="57" spans="1:8" ht="26.25" customHeight="1" x14ac:dyDescent="0.3">
      <c r="A57" s="39">
        <v>49</v>
      </c>
      <c r="B57" s="44">
        <v>2410070060</v>
      </c>
      <c r="C57" s="41" t="s">
        <v>111</v>
      </c>
      <c r="D57" s="40" t="s">
        <v>279</v>
      </c>
      <c r="E57" s="40" t="s">
        <v>280</v>
      </c>
      <c r="F57" s="40" t="s">
        <v>281</v>
      </c>
      <c r="G57" s="39">
        <f t="shared" si="1"/>
        <v>11</v>
      </c>
      <c r="H57" s="48"/>
    </row>
    <row r="58" spans="1:8" ht="26.25" customHeight="1" x14ac:dyDescent="0.3">
      <c r="A58" s="39">
        <v>50</v>
      </c>
      <c r="B58" s="44">
        <v>2410070061</v>
      </c>
      <c r="C58" s="41" t="s">
        <v>112</v>
      </c>
      <c r="D58" s="40" t="s">
        <v>279</v>
      </c>
      <c r="E58" s="40" t="s">
        <v>280</v>
      </c>
      <c r="F58" s="40" t="s">
        <v>281</v>
      </c>
      <c r="G58" s="39">
        <f t="shared" si="1"/>
        <v>11</v>
      </c>
      <c r="H58" s="48"/>
    </row>
    <row r="59" spans="1:8" ht="26.25" customHeight="1" x14ac:dyDescent="0.3">
      <c r="A59" s="39">
        <v>51</v>
      </c>
      <c r="B59" s="44">
        <v>2410070063</v>
      </c>
      <c r="C59" s="41" t="s">
        <v>113</v>
      </c>
      <c r="D59" s="40" t="s">
        <v>279</v>
      </c>
      <c r="E59" s="40" t="s">
        <v>280</v>
      </c>
      <c r="F59" s="40" t="s">
        <v>281</v>
      </c>
      <c r="G59" s="39">
        <f t="shared" si="1"/>
        <v>11</v>
      </c>
      <c r="H59" s="48"/>
    </row>
    <row r="60" spans="1:8" ht="26.25" customHeight="1" x14ac:dyDescent="0.3">
      <c r="A60" s="39">
        <v>52</v>
      </c>
      <c r="B60" s="44">
        <v>2410070064</v>
      </c>
      <c r="C60" s="41" t="s">
        <v>114</v>
      </c>
      <c r="D60" s="40" t="s">
        <v>279</v>
      </c>
      <c r="E60" s="40" t="s">
        <v>280</v>
      </c>
      <c r="F60" s="40" t="s">
        <v>281</v>
      </c>
      <c r="G60" s="39">
        <f t="shared" si="1"/>
        <v>11</v>
      </c>
      <c r="H60" s="48"/>
    </row>
    <row r="61" spans="1:8" ht="26.25" customHeight="1" x14ac:dyDescent="0.3">
      <c r="A61" s="39">
        <v>53</v>
      </c>
      <c r="B61" s="44">
        <v>2410070065</v>
      </c>
      <c r="C61" s="41" t="s">
        <v>115</v>
      </c>
      <c r="D61" s="40" t="s">
        <v>279</v>
      </c>
      <c r="E61" s="40" t="s">
        <v>280</v>
      </c>
      <c r="F61" s="40" t="s">
        <v>281</v>
      </c>
      <c r="G61" s="39">
        <f t="shared" si="1"/>
        <v>11</v>
      </c>
      <c r="H61" s="48"/>
    </row>
    <row r="62" spans="1:8" ht="26.25" customHeight="1" x14ac:dyDescent="0.3">
      <c r="A62" s="39">
        <v>54</v>
      </c>
      <c r="B62" s="44">
        <v>2410070066</v>
      </c>
      <c r="C62" s="41" t="s">
        <v>116</v>
      </c>
      <c r="D62" s="40" t="s">
        <v>279</v>
      </c>
      <c r="E62" s="40" t="s">
        <v>280</v>
      </c>
      <c r="F62" s="40" t="s">
        <v>281</v>
      </c>
      <c r="G62" s="39">
        <f t="shared" si="1"/>
        <v>11</v>
      </c>
      <c r="H62" s="48"/>
    </row>
    <row r="63" spans="1:8" ht="26.25" customHeight="1" x14ac:dyDescent="0.3">
      <c r="A63" s="39">
        <v>55</v>
      </c>
      <c r="B63" s="44">
        <v>2410070067</v>
      </c>
      <c r="C63" s="41" t="s">
        <v>117</v>
      </c>
      <c r="D63" s="40" t="s">
        <v>279</v>
      </c>
      <c r="E63" s="40" t="s">
        <v>280</v>
      </c>
      <c r="F63" s="40" t="s">
        <v>281</v>
      </c>
      <c r="G63" s="39">
        <f t="shared" si="1"/>
        <v>11</v>
      </c>
      <c r="H63" s="48"/>
    </row>
    <row r="64" spans="1:8" ht="26.25" customHeight="1" x14ac:dyDescent="0.3">
      <c r="A64" s="39">
        <v>56</v>
      </c>
      <c r="B64" s="44">
        <v>2410070068</v>
      </c>
      <c r="C64" s="41" t="s">
        <v>118</v>
      </c>
      <c r="D64" s="40" t="s">
        <v>279</v>
      </c>
      <c r="E64" s="40" t="s">
        <v>280</v>
      </c>
      <c r="F64" s="40" t="s">
        <v>281</v>
      </c>
      <c r="G64" s="39">
        <f t="shared" si="1"/>
        <v>11</v>
      </c>
      <c r="H64" s="48"/>
    </row>
    <row r="65" spans="1:8" ht="26.25" customHeight="1" x14ac:dyDescent="0.3">
      <c r="A65" s="39">
        <v>57</v>
      </c>
      <c r="B65" s="44">
        <v>2410070069</v>
      </c>
      <c r="C65" s="41" t="s">
        <v>119</v>
      </c>
      <c r="D65" s="40" t="s">
        <v>279</v>
      </c>
      <c r="E65" s="40" t="s">
        <v>280</v>
      </c>
      <c r="F65" s="40" t="s">
        <v>281</v>
      </c>
      <c r="G65" s="39">
        <f t="shared" si="1"/>
        <v>11</v>
      </c>
      <c r="H65" s="48"/>
    </row>
    <row r="66" spans="1:8" ht="26.25" customHeight="1" x14ac:dyDescent="0.3">
      <c r="A66" s="39">
        <v>58</v>
      </c>
      <c r="B66" s="44">
        <v>2410070070</v>
      </c>
      <c r="C66" s="41" t="s">
        <v>120</v>
      </c>
      <c r="D66" s="40" t="s">
        <v>279</v>
      </c>
      <c r="E66" s="40" t="s">
        <v>280</v>
      </c>
      <c r="F66" s="40" t="s">
        <v>281</v>
      </c>
      <c r="G66" s="39">
        <f t="shared" si="1"/>
        <v>11</v>
      </c>
      <c r="H66" s="48"/>
    </row>
    <row r="67" spans="1:8" ht="26.25" customHeight="1" x14ac:dyDescent="0.3">
      <c r="A67" s="39">
        <v>59</v>
      </c>
      <c r="B67" s="44">
        <v>2410070071</v>
      </c>
      <c r="C67" s="41" t="s">
        <v>121</v>
      </c>
      <c r="D67" s="40" t="s">
        <v>279</v>
      </c>
      <c r="E67" s="40" t="s">
        <v>280</v>
      </c>
      <c r="F67" s="40" t="s">
        <v>281</v>
      </c>
      <c r="G67" s="39">
        <f t="shared" si="1"/>
        <v>11</v>
      </c>
      <c r="H67" s="48"/>
    </row>
    <row r="68" spans="1:8" ht="26.25" customHeight="1" x14ac:dyDescent="0.3">
      <c r="A68" s="49">
        <v>60</v>
      </c>
      <c r="B68" s="58">
        <v>2410070072</v>
      </c>
      <c r="C68" s="50" t="s">
        <v>66</v>
      </c>
      <c r="D68" s="52"/>
      <c r="E68" s="52"/>
      <c r="F68" s="52"/>
      <c r="G68" s="49">
        <f t="shared" si="1"/>
        <v>0</v>
      </c>
      <c r="H68" s="51" t="s">
        <v>289</v>
      </c>
    </row>
    <row r="69" spans="1:8" ht="26.25" customHeight="1" x14ac:dyDescent="0.3">
      <c r="A69" s="39">
        <v>61</v>
      </c>
      <c r="B69" s="44">
        <v>2410070073</v>
      </c>
      <c r="C69" s="41" t="s">
        <v>122</v>
      </c>
      <c r="D69" s="40" t="s">
        <v>279</v>
      </c>
      <c r="E69" s="40" t="s">
        <v>280</v>
      </c>
      <c r="F69" s="40" t="s">
        <v>281</v>
      </c>
      <c r="G69" s="39">
        <f t="shared" si="1"/>
        <v>11</v>
      </c>
      <c r="H69" s="48"/>
    </row>
    <row r="70" spans="1:8" ht="26.25" customHeight="1" x14ac:dyDescent="0.3">
      <c r="A70" s="39">
        <v>62</v>
      </c>
      <c r="B70" s="44">
        <v>2410070074</v>
      </c>
      <c r="C70" s="41" t="s">
        <v>123</v>
      </c>
      <c r="D70" s="40" t="s">
        <v>279</v>
      </c>
      <c r="E70" s="40" t="s">
        <v>280</v>
      </c>
      <c r="F70" s="40" t="s">
        <v>281</v>
      </c>
      <c r="G70" s="39">
        <f t="shared" si="1"/>
        <v>11</v>
      </c>
      <c r="H70" s="48"/>
    </row>
    <row r="71" spans="1:8" ht="26.25" customHeight="1" x14ac:dyDescent="0.3">
      <c r="A71" s="39">
        <v>63</v>
      </c>
      <c r="B71" s="44">
        <v>2410070075</v>
      </c>
      <c r="C71" s="41" t="s">
        <v>124</v>
      </c>
      <c r="D71" s="40" t="s">
        <v>279</v>
      </c>
      <c r="E71" s="40" t="s">
        <v>280</v>
      </c>
      <c r="F71" s="40" t="s">
        <v>281</v>
      </c>
      <c r="G71" s="39">
        <f t="shared" si="1"/>
        <v>11</v>
      </c>
      <c r="H71" s="48"/>
    </row>
    <row r="72" spans="1:8" ht="26.25" customHeight="1" x14ac:dyDescent="0.3">
      <c r="A72" s="39">
        <v>64</v>
      </c>
      <c r="B72" s="44">
        <v>2410070076</v>
      </c>
      <c r="C72" s="41" t="s">
        <v>125</v>
      </c>
      <c r="D72" s="40" t="s">
        <v>279</v>
      </c>
      <c r="E72" s="40" t="s">
        <v>280</v>
      </c>
      <c r="F72" s="40" t="s">
        <v>281</v>
      </c>
      <c r="G72" s="39">
        <f t="shared" si="1"/>
        <v>11</v>
      </c>
      <c r="H72" s="48"/>
    </row>
    <row r="73" spans="1:8" ht="26.25" customHeight="1" x14ac:dyDescent="0.3">
      <c r="A73" s="39">
        <v>65</v>
      </c>
      <c r="B73" s="44">
        <v>2410070077</v>
      </c>
      <c r="C73" s="41" t="s">
        <v>126</v>
      </c>
      <c r="D73" s="40" t="s">
        <v>279</v>
      </c>
      <c r="E73" s="40" t="s">
        <v>280</v>
      </c>
      <c r="F73" s="40" t="s">
        <v>281</v>
      </c>
      <c r="G73" s="39">
        <f t="shared" ref="G73:G104" si="2">$G$8-SUMIF(D73:F73,"",$D$8:$F$8)</f>
        <v>11</v>
      </c>
      <c r="H73" s="48"/>
    </row>
    <row r="74" spans="1:8" ht="26.25" customHeight="1" x14ac:dyDescent="0.3">
      <c r="A74" s="39">
        <v>66</v>
      </c>
      <c r="B74" s="44">
        <v>2410070079</v>
      </c>
      <c r="C74" s="41" t="s">
        <v>127</v>
      </c>
      <c r="D74" s="40" t="s">
        <v>279</v>
      </c>
      <c r="E74" s="40" t="s">
        <v>280</v>
      </c>
      <c r="F74" s="40" t="s">
        <v>281</v>
      </c>
      <c r="G74" s="39">
        <f t="shared" si="2"/>
        <v>11</v>
      </c>
      <c r="H74" s="48"/>
    </row>
    <row r="75" spans="1:8" ht="26.25" customHeight="1" x14ac:dyDescent="0.3">
      <c r="A75" s="39">
        <v>67</v>
      </c>
      <c r="B75" s="44">
        <v>2410070080</v>
      </c>
      <c r="C75" s="41" t="s">
        <v>128</v>
      </c>
      <c r="D75" s="40" t="s">
        <v>279</v>
      </c>
      <c r="E75" s="40" t="s">
        <v>280</v>
      </c>
      <c r="F75" s="40" t="s">
        <v>281</v>
      </c>
      <c r="G75" s="39">
        <f t="shared" si="2"/>
        <v>11</v>
      </c>
      <c r="H75" s="48"/>
    </row>
    <row r="76" spans="1:8" ht="26.25" customHeight="1" x14ac:dyDescent="0.3">
      <c r="A76" s="39">
        <v>68</v>
      </c>
      <c r="B76" s="44">
        <v>2410070081</v>
      </c>
      <c r="C76" s="41" t="s">
        <v>129</v>
      </c>
      <c r="D76" s="40" t="s">
        <v>279</v>
      </c>
      <c r="E76" s="40" t="s">
        <v>280</v>
      </c>
      <c r="F76" s="40" t="s">
        <v>281</v>
      </c>
      <c r="G76" s="39">
        <f t="shared" si="2"/>
        <v>11</v>
      </c>
      <c r="H76" s="48"/>
    </row>
    <row r="77" spans="1:8" ht="26.25" customHeight="1" x14ac:dyDescent="0.3">
      <c r="A77" s="39">
        <v>69</v>
      </c>
      <c r="B77" s="44">
        <v>2410070082</v>
      </c>
      <c r="C77" s="41" t="s">
        <v>130</v>
      </c>
      <c r="D77" s="40" t="s">
        <v>279</v>
      </c>
      <c r="E77" s="40" t="s">
        <v>280</v>
      </c>
      <c r="F77" s="40" t="s">
        <v>281</v>
      </c>
      <c r="G77" s="39">
        <f t="shared" si="2"/>
        <v>11</v>
      </c>
      <c r="H77" s="48"/>
    </row>
    <row r="78" spans="1:8" ht="26.25" customHeight="1" x14ac:dyDescent="0.3">
      <c r="A78" s="39">
        <v>70</v>
      </c>
      <c r="B78" s="44">
        <v>2410070084</v>
      </c>
      <c r="C78" s="41" t="s">
        <v>131</v>
      </c>
      <c r="D78" s="40" t="s">
        <v>279</v>
      </c>
      <c r="E78" s="40" t="s">
        <v>280</v>
      </c>
      <c r="F78" s="40" t="s">
        <v>281</v>
      </c>
      <c r="G78" s="39">
        <f t="shared" si="2"/>
        <v>11</v>
      </c>
      <c r="H78" s="48"/>
    </row>
    <row r="79" spans="1:8" ht="26.25" customHeight="1" x14ac:dyDescent="0.3">
      <c r="A79" s="39">
        <v>71</v>
      </c>
      <c r="B79" s="44">
        <v>2410070085</v>
      </c>
      <c r="C79" s="41" t="s">
        <v>132</v>
      </c>
      <c r="D79" s="40" t="s">
        <v>279</v>
      </c>
      <c r="E79" s="40" t="s">
        <v>280</v>
      </c>
      <c r="F79" s="40" t="s">
        <v>281</v>
      </c>
      <c r="G79" s="39">
        <f t="shared" si="2"/>
        <v>11</v>
      </c>
      <c r="H79" s="48"/>
    </row>
    <row r="80" spans="1:8" ht="26.25" customHeight="1" x14ac:dyDescent="0.3">
      <c r="A80" s="39">
        <v>72</v>
      </c>
      <c r="B80" s="44">
        <v>2410070087</v>
      </c>
      <c r="C80" s="41" t="s">
        <v>133</v>
      </c>
      <c r="D80" s="40" t="s">
        <v>279</v>
      </c>
      <c r="E80" s="40" t="s">
        <v>280</v>
      </c>
      <c r="F80" s="40" t="s">
        <v>281</v>
      </c>
      <c r="G80" s="39">
        <f t="shared" si="2"/>
        <v>11</v>
      </c>
      <c r="H80" s="48"/>
    </row>
    <row r="81" spans="1:8" ht="26.25" customHeight="1" x14ac:dyDescent="0.3">
      <c r="A81" s="39">
        <v>73</v>
      </c>
      <c r="B81" s="44">
        <v>2410070088</v>
      </c>
      <c r="C81" s="41" t="s">
        <v>134</v>
      </c>
      <c r="D81" s="40" t="s">
        <v>279</v>
      </c>
      <c r="E81" s="40" t="s">
        <v>280</v>
      </c>
      <c r="F81" s="40" t="s">
        <v>281</v>
      </c>
      <c r="G81" s="39">
        <f t="shared" si="2"/>
        <v>11</v>
      </c>
      <c r="H81" s="48"/>
    </row>
    <row r="82" spans="1:8" ht="26.25" customHeight="1" x14ac:dyDescent="0.3">
      <c r="A82" s="39">
        <v>74</v>
      </c>
      <c r="B82" s="44">
        <v>2410070089</v>
      </c>
      <c r="C82" s="41" t="s">
        <v>135</v>
      </c>
      <c r="D82" s="40" t="s">
        <v>279</v>
      </c>
      <c r="E82" s="40" t="s">
        <v>280</v>
      </c>
      <c r="F82" s="40" t="s">
        <v>281</v>
      </c>
      <c r="G82" s="39">
        <f t="shared" si="2"/>
        <v>11</v>
      </c>
      <c r="H82" s="48"/>
    </row>
    <row r="83" spans="1:8" ht="26.25" customHeight="1" x14ac:dyDescent="0.3">
      <c r="A83" s="49">
        <v>75</v>
      </c>
      <c r="B83" s="58">
        <v>2410070090</v>
      </c>
      <c r="C83" s="50" t="s">
        <v>274</v>
      </c>
      <c r="D83" s="52"/>
      <c r="E83" s="52"/>
      <c r="F83" s="52"/>
      <c r="G83" s="49">
        <f t="shared" si="2"/>
        <v>0</v>
      </c>
      <c r="H83" s="51" t="s">
        <v>289</v>
      </c>
    </row>
    <row r="84" spans="1:8" ht="26.25" customHeight="1" x14ac:dyDescent="0.3">
      <c r="A84" s="39">
        <v>76</v>
      </c>
      <c r="B84" s="44">
        <v>2410070092</v>
      </c>
      <c r="C84" s="41" t="s">
        <v>136</v>
      </c>
      <c r="D84" s="40" t="s">
        <v>279</v>
      </c>
      <c r="E84" s="40" t="s">
        <v>280</v>
      </c>
      <c r="F84" s="40" t="s">
        <v>281</v>
      </c>
      <c r="G84" s="39">
        <f t="shared" si="2"/>
        <v>11</v>
      </c>
      <c r="H84" s="48"/>
    </row>
    <row r="85" spans="1:8" ht="26.25" customHeight="1" x14ac:dyDescent="0.3">
      <c r="A85" s="39">
        <v>77</v>
      </c>
      <c r="B85" s="44">
        <v>2410070093</v>
      </c>
      <c r="C85" s="41" t="s">
        <v>137</v>
      </c>
      <c r="D85" s="40" t="s">
        <v>279</v>
      </c>
      <c r="E85" s="40" t="s">
        <v>280</v>
      </c>
      <c r="F85" s="40" t="s">
        <v>281</v>
      </c>
      <c r="G85" s="39">
        <f t="shared" si="2"/>
        <v>11</v>
      </c>
      <c r="H85" s="48"/>
    </row>
    <row r="86" spans="1:8" ht="26.25" customHeight="1" x14ac:dyDescent="0.3">
      <c r="A86" s="39">
        <v>78</v>
      </c>
      <c r="B86" s="44">
        <v>2410070094</v>
      </c>
      <c r="C86" s="41" t="s">
        <v>138</v>
      </c>
      <c r="D86" s="40" t="s">
        <v>279</v>
      </c>
      <c r="E86" s="40" t="s">
        <v>280</v>
      </c>
      <c r="F86" s="40" t="s">
        <v>281</v>
      </c>
      <c r="G86" s="39">
        <f t="shared" si="2"/>
        <v>11</v>
      </c>
      <c r="H86" s="48"/>
    </row>
    <row r="87" spans="1:8" ht="26.25" customHeight="1" x14ac:dyDescent="0.3">
      <c r="A87" s="39">
        <v>79</v>
      </c>
      <c r="B87" s="44">
        <v>2410070095</v>
      </c>
      <c r="C87" s="41" t="s">
        <v>139</v>
      </c>
      <c r="D87" s="40" t="s">
        <v>279</v>
      </c>
      <c r="E87" s="40" t="s">
        <v>280</v>
      </c>
      <c r="F87" s="40" t="s">
        <v>281</v>
      </c>
      <c r="G87" s="39">
        <f t="shared" si="2"/>
        <v>11</v>
      </c>
      <c r="H87" s="48"/>
    </row>
    <row r="88" spans="1:8" ht="26.25" customHeight="1" x14ac:dyDescent="0.3">
      <c r="A88" s="39">
        <v>80</v>
      </c>
      <c r="B88" s="44">
        <v>2410070096</v>
      </c>
      <c r="C88" s="41" t="s">
        <v>140</v>
      </c>
      <c r="D88" s="40" t="s">
        <v>279</v>
      </c>
      <c r="E88" s="40" t="s">
        <v>280</v>
      </c>
      <c r="F88" s="40" t="s">
        <v>281</v>
      </c>
      <c r="G88" s="39">
        <f t="shared" si="2"/>
        <v>11</v>
      </c>
      <c r="H88" s="48"/>
    </row>
    <row r="89" spans="1:8" ht="26.25" customHeight="1" x14ac:dyDescent="0.3">
      <c r="A89" s="39">
        <v>81</v>
      </c>
      <c r="B89" s="44">
        <v>2410070097</v>
      </c>
      <c r="C89" s="41" t="s">
        <v>141</v>
      </c>
      <c r="D89" s="40" t="s">
        <v>279</v>
      </c>
      <c r="E89" s="40" t="s">
        <v>280</v>
      </c>
      <c r="F89" s="40" t="s">
        <v>281</v>
      </c>
      <c r="G89" s="39">
        <f t="shared" si="2"/>
        <v>11</v>
      </c>
      <c r="H89" s="48"/>
    </row>
    <row r="90" spans="1:8" ht="26.25" customHeight="1" x14ac:dyDescent="0.3">
      <c r="A90" s="39">
        <v>82</v>
      </c>
      <c r="B90" s="44">
        <v>2410070098</v>
      </c>
      <c r="C90" s="41" t="s">
        <v>59</v>
      </c>
      <c r="D90" s="40" t="s">
        <v>279</v>
      </c>
      <c r="E90" s="40" t="s">
        <v>280</v>
      </c>
      <c r="F90" s="40" t="s">
        <v>281</v>
      </c>
      <c r="G90" s="39">
        <f t="shared" si="2"/>
        <v>11</v>
      </c>
      <c r="H90" s="48"/>
    </row>
    <row r="91" spans="1:8" ht="26.25" customHeight="1" x14ac:dyDescent="0.3">
      <c r="A91" s="39">
        <v>83</v>
      </c>
      <c r="B91" s="44">
        <v>2410070099</v>
      </c>
      <c r="C91" s="41" t="s">
        <v>142</v>
      </c>
      <c r="D91" s="40" t="s">
        <v>279</v>
      </c>
      <c r="E91" s="40" t="s">
        <v>280</v>
      </c>
      <c r="F91" s="40" t="s">
        <v>281</v>
      </c>
      <c r="G91" s="39">
        <f t="shared" si="2"/>
        <v>11</v>
      </c>
      <c r="H91" s="48"/>
    </row>
    <row r="92" spans="1:8" ht="26.25" customHeight="1" x14ac:dyDescent="0.3">
      <c r="A92" s="39">
        <v>84</v>
      </c>
      <c r="B92" s="44">
        <v>2410070100</v>
      </c>
      <c r="C92" s="41" t="s">
        <v>63</v>
      </c>
      <c r="D92" s="40" t="s">
        <v>279</v>
      </c>
      <c r="E92" s="40" t="s">
        <v>280</v>
      </c>
      <c r="F92" s="40" t="s">
        <v>281</v>
      </c>
      <c r="G92" s="39">
        <f t="shared" si="2"/>
        <v>11</v>
      </c>
      <c r="H92" s="48"/>
    </row>
    <row r="93" spans="1:8" ht="26.25" customHeight="1" x14ac:dyDescent="0.3">
      <c r="A93" s="39">
        <v>85</v>
      </c>
      <c r="B93" s="44">
        <v>2410070101</v>
      </c>
      <c r="C93" s="41" t="s">
        <v>143</v>
      </c>
      <c r="D93" s="40" t="s">
        <v>279</v>
      </c>
      <c r="E93" s="40" t="s">
        <v>280</v>
      </c>
      <c r="F93" s="40" t="s">
        <v>281</v>
      </c>
      <c r="G93" s="39">
        <f t="shared" si="2"/>
        <v>11</v>
      </c>
      <c r="H93" s="48"/>
    </row>
    <row r="94" spans="1:8" ht="26.25" customHeight="1" x14ac:dyDescent="0.3">
      <c r="A94" s="39">
        <v>86</v>
      </c>
      <c r="B94" s="44">
        <v>2410070102</v>
      </c>
      <c r="C94" s="41" t="s">
        <v>144</v>
      </c>
      <c r="D94" s="40" t="s">
        <v>279</v>
      </c>
      <c r="E94" s="40" t="s">
        <v>280</v>
      </c>
      <c r="F94" s="40" t="s">
        <v>281</v>
      </c>
      <c r="G94" s="39">
        <f t="shared" si="2"/>
        <v>11</v>
      </c>
      <c r="H94" s="48"/>
    </row>
    <row r="95" spans="1:8" ht="26.25" customHeight="1" x14ac:dyDescent="0.3">
      <c r="A95" s="39">
        <v>87</v>
      </c>
      <c r="B95" s="44">
        <v>2410070103</v>
      </c>
      <c r="C95" s="41" t="s">
        <v>145</v>
      </c>
      <c r="D95" s="40" t="s">
        <v>279</v>
      </c>
      <c r="E95" s="40" t="s">
        <v>280</v>
      </c>
      <c r="F95" s="40" t="s">
        <v>281</v>
      </c>
      <c r="G95" s="39">
        <f t="shared" si="2"/>
        <v>11</v>
      </c>
      <c r="H95" s="48"/>
    </row>
    <row r="96" spans="1:8" ht="26.25" customHeight="1" x14ac:dyDescent="0.3">
      <c r="A96" s="39">
        <v>88</v>
      </c>
      <c r="B96" s="44">
        <v>2410070104</v>
      </c>
      <c r="C96" s="41" t="s">
        <v>146</v>
      </c>
      <c r="D96" s="40" t="s">
        <v>279</v>
      </c>
      <c r="E96" s="40" t="s">
        <v>280</v>
      </c>
      <c r="F96" s="40" t="s">
        <v>281</v>
      </c>
      <c r="G96" s="39">
        <f t="shared" si="2"/>
        <v>11</v>
      </c>
      <c r="H96" s="48"/>
    </row>
    <row r="97" spans="1:8" ht="26.25" customHeight="1" x14ac:dyDescent="0.3">
      <c r="A97" s="39">
        <v>89</v>
      </c>
      <c r="B97" s="44">
        <v>2410070105</v>
      </c>
      <c r="C97" s="41" t="s">
        <v>147</v>
      </c>
      <c r="D97" s="40" t="s">
        <v>279</v>
      </c>
      <c r="E97" s="40" t="s">
        <v>280</v>
      </c>
      <c r="F97" s="40" t="s">
        <v>281</v>
      </c>
      <c r="G97" s="39">
        <f t="shared" si="2"/>
        <v>11</v>
      </c>
      <c r="H97" s="48"/>
    </row>
    <row r="98" spans="1:8" ht="26.25" customHeight="1" x14ac:dyDescent="0.3">
      <c r="A98" s="39">
        <v>90</v>
      </c>
      <c r="B98" s="44">
        <v>2410070106</v>
      </c>
      <c r="C98" s="41" t="s">
        <v>148</v>
      </c>
      <c r="D98" s="40" t="s">
        <v>279</v>
      </c>
      <c r="E98" s="40" t="s">
        <v>280</v>
      </c>
      <c r="F98" s="40" t="s">
        <v>281</v>
      </c>
      <c r="G98" s="39">
        <f t="shared" si="2"/>
        <v>11</v>
      </c>
      <c r="H98" s="48"/>
    </row>
    <row r="99" spans="1:8" ht="26.25" customHeight="1" x14ac:dyDescent="0.3">
      <c r="A99" s="39">
        <v>91</v>
      </c>
      <c r="B99" s="44">
        <v>2410070108</v>
      </c>
      <c r="C99" s="41" t="s">
        <v>149</v>
      </c>
      <c r="D99" s="40" t="s">
        <v>279</v>
      </c>
      <c r="E99" s="40" t="s">
        <v>280</v>
      </c>
      <c r="F99" s="40" t="s">
        <v>281</v>
      </c>
      <c r="G99" s="39">
        <f t="shared" si="2"/>
        <v>11</v>
      </c>
      <c r="H99" s="48"/>
    </row>
    <row r="100" spans="1:8" ht="26.25" customHeight="1" x14ac:dyDescent="0.3">
      <c r="A100" s="39">
        <v>92</v>
      </c>
      <c r="B100" s="42">
        <v>2410070109</v>
      </c>
      <c r="C100" s="41" t="s">
        <v>150</v>
      </c>
      <c r="D100" s="40" t="s">
        <v>279</v>
      </c>
      <c r="E100" s="40" t="s">
        <v>280</v>
      </c>
      <c r="F100" s="40" t="s">
        <v>281</v>
      </c>
      <c r="G100" s="39">
        <f t="shared" si="2"/>
        <v>11</v>
      </c>
      <c r="H100" s="48"/>
    </row>
    <row r="101" spans="1:8" ht="26.25" customHeight="1" x14ac:dyDescent="0.3">
      <c r="A101" s="39">
        <v>93</v>
      </c>
      <c r="B101" s="43">
        <v>2410070110</v>
      </c>
      <c r="C101" s="41" t="s">
        <v>151</v>
      </c>
      <c r="D101" s="40" t="s">
        <v>279</v>
      </c>
      <c r="E101" s="40" t="s">
        <v>280</v>
      </c>
      <c r="F101" s="40" t="s">
        <v>281</v>
      </c>
      <c r="G101" s="39">
        <f t="shared" si="2"/>
        <v>11</v>
      </c>
      <c r="H101" s="48"/>
    </row>
    <row r="102" spans="1:8" ht="26.25" customHeight="1" x14ac:dyDescent="0.3">
      <c r="A102" s="39">
        <v>94</v>
      </c>
      <c r="B102" s="43">
        <v>2410070112</v>
      </c>
      <c r="C102" s="41" t="s">
        <v>152</v>
      </c>
      <c r="D102" s="40" t="s">
        <v>279</v>
      </c>
      <c r="E102" s="40" t="s">
        <v>280</v>
      </c>
      <c r="F102" s="40" t="s">
        <v>281</v>
      </c>
      <c r="G102" s="39">
        <f t="shared" si="2"/>
        <v>11</v>
      </c>
      <c r="H102" s="48"/>
    </row>
    <row r="103" spans="1:8" ht="26.25" customHeight="1" x14ac:dyDescent="0.3">
      <c r="A103" s="39">
        <v>95</v>
      </c>
      <c r="B103" s="42">
        <v>2410070113</v>
      </c>
      <c r="C103" s="41" t="s">
        <v>153</v>
      </c>
      <c r="D103" s="40" t="s">
        <v>279</v>
      </c>
      <c r="E103" s="40" t="s">
        <v>280</v>
      </c>
      <c r="F103" s="40" t="s">
        <v>281</v>
      </c>
      <c r="G103" s="39">
        <f t="shared" si="2"/>
        <v>11</v>
      </c>
      <c r="H103" s="48"/>
    </row>
    <row r="104" spans="1:8" ht="26.25" customHeight="1" x14ac:dyDescent="0.3">
      <c r="A104" s="39">
        <v>96</v>
      </c>
      <c r="B104" s="43">
        <v>2410070114</v>
      </c>
      <c r="C104" s="41" t="s">
        <v>154</v>
      </c>
      <c r="D104" s="40" t="s">
        <v>279</v>
      </c>
      <c r="E104" s="40" t="s">
        <v>280</v>
      </c>
      <c r="F104" s="40" t="s">
        <v>281</v>
      </c>
      <c r="G104" s="39">
        <f t="shared" si="2"/>
        <v>11</v>
      </c>
      <c r="H104" s="48"/>
    </row>
    <row r="105" spans="1:8" ht="26.25" customHeight="1" x14ac:dyDescent="0.3">
      <c r="A105" s="39">
        <v>97</v>
      </c>
      <c r="B105" s="43">
        <v>2410070116</v>
      </c>
      <c r="C105" s="41" t="s">
        <v>155</v>
      </c>
      <c r="D105" s="40" t="s">
        <v>279</v>
      </c>
      <c r="E105" s="40" t="s">
        <v>280</v>
      </c>
      <c r="F105" s="40" t="s">
        <v>281</v>
      </c>
      <c r="G105" s="39">
        <f t="shared" ref="G105:G119" si="3">$G$8-SUMIF(D105:F105,"",$D$8:$F$8)</f>
        <v>11</v>
      </c>
      <c r="H105" s="48"/>
    </row>
    <row r="106" spans="1:8" ht="26.25" customHeight="1" x14ac:dyDescent="0.3">
      <c r="A106" s="39">
        <v>98</v>
      </c>
      <c r="B106" s="43">
        <v>2410070117</v>
      </c>
      <c r="C106" s="41" t="s">
        <v>156</v>
      </c>
      <c r="D106" s="40" t="s">
        <v>279</v>
      </c>
      <c r="E106" s="40" t="s">
        <v>280</v>
      </c>
      <c r="F106" s="40" t="s">
        <v>281</v>
      </c>
      <c r="G106" s="39">
        <f t="shared" si="3"/>
        <v>11</v>
      </c>
      <c r="H106" s="48"/>
    </row>
    <row r="107" spans="1:8" ht="26.25" customHeight="1" x14ac:dyDescent="0.3">
      <c r="A107" s="39">
        <v>99</v>
      </c>
      <c r="B107" s="43">
        <v>2410070118</v>
      </c>
      <c r="C107" s="41" t="s">
        <v>157</v>
      </c>
      <c r="D107" s="40" t="s">
        <v>279</v>
      </c>
      <c r="E107" s="40" t="s">
        <v>280</v>
      </c>
      <c r="F107" s="40" t="s">
        <v>281</v>
      </c>
      <c r="G107" s="39">
        <f t="shared" si="3"/>
        <v>11</v>
      </c>
      <c r="H107" s="48"/>
    </row>
    <row r="108" spans="1:8" ht="26.25" customHeight="1" x14ac:dyDescent="0.3">
      <c r="A108" s="39">
        <v>100</v>
      </c>
      <c r="B108" s="42">
        <v>2410070119</v>
      </c>
      <c r="C108" s="41" t="s">
        <v>158</v>
      </c>
      <c r="D108" s="40" t="s">
        <v>279</v>
      </c>
      <c r="E108" s="40" t="s">
        <v>280</v>
      </c>
      <c r="F108" s="40" t="s">
        <v>281</v>
      </c>
      <c r="G108" s="39">
        <f t="shared" si="3"/>
        <v>11</v>
      </c>
      <c r="H108" s="48"/>
    </row>
    <row r="109" spans="1:8" ht="26.25" customHeight="1" x14ac:dyDescent="0.3">
      <c r="A109" s="39">
        <v>101</v>
      </c>
      <c r="B109" s="43">
        <v>2410070120</v>
      </c>
      <c r="C109" s="41" t="s">
        <v>159</v>
      </c>
      <c r="D109" s="40" t="s">
        <v>279</v>
      </c>
      <c r="E109" s="40" t="s">
        <v>280</v>
      </c>
      <c r="F109" s="40" t="s">
        <v>281</v>
      </c>
      <c r="G109" s="39">
        <f t="shared" si="3"/>
        <v>11</v>
      </c>
      <c r="H109" s="48"/>
    </row>
    <row r="110" spans="1:8" ht="26.25" customHeight="1" x14ac:dyDescent="0.3">
      <c r="A110" s="39">
        <v>102</v>
      </c>
      <c r="B110" s="43">
        <v>2410070121</v>
      </c>
      <c r="C110" s="41" t="s">
        <v>160</v>
      </c>
      <c r="D110" s="40" t="s">
        <v>279</v>
      </c>
      <c r="E110" s="40" t="s">
        <v>280</v>
      </c>
      <c r="F110" s="40" t="s">
        <v>281</v>
      </c>
      <c r="G110" s="39">
        <f t="shared" si="3"/>
        <v>11</v>
      </c>
      <c r="H110" s="48"/>
    </row>
    <row r="111" spans="1:8" ht="26.25" customHeight="1" x14ac:dyDescent="0.3">
      <c r="A111" s="39">
        <v>103</v>
      </c>
      <c r="B111" s="42">
        <v>2410070122</v>
      </c>
      <c r="C111" s="41" t="s">
        <v>161</v>
      </c>
      <c r="D111" s="40" t="s">
        <v>279</v>
      </c>
      <c r="E111" s="40" t="s">
        <v>280</v>
      </c>
      <c r="F111" s="40" t="s">
        <v>281</v>
      </c>
      <c r="G111" s="39">
        <f t="shared" si="3"/>
        <v>11</v>
      </c>
      <c r="H111" s="48"/>
    </row>
    <row r="112" spans="1:8" ht="26.25" customHeight="1" x14ac:dyDescent="0.3">
      <c r="A112" s="39">
        <v>104</v>
      </c>
      <c r="B112" s="43">
        <v>2410070123</v>
      </c>
      <c r="C112" s="41" t="s">
        <v>162</v>
      </c>
      <c r="D112" s="40" t="s">
        <v>279</v>
      </c>
      <c r="E112" s="40" t="s">
        <v>280</v>
      </c>
      <c r="F112" s="40" t="s">
        <v>281</v>
      </c>
      <c r="G112" s="39">
        <f t="shared" si="3"/>
        <v>11</v>
      </c>
      <c r="H112" s="48"/>
    </row>
    <row r="113" spans="1:8" ht="26.25" customHeight="1" x14ac:dyDescent="0.3">
      <c r="A113" s="39">
        <v>105</v>
      </c>
      <c r="B113" s="43">
        <v>2410070124</v>
      </c>
      <c r="C113" s="41" t="s">
        <v>163</v>
      </c>
      <c r="D113" s="40" t="s">
        <v>279</v>
      </c>
      <c r="E113" s="40" t="s">
        <v>280</v>
      </c>
      <c r="F113" s="40" t="s">
        <v>281</v>
      </c>
      <c r="G113" s="39">
        <f t="shared" si="3"/>
        <v>11</v>
      </c>
      <c r="H113" s="48"/>
    </row>
    <row r="114" spans="1:8" ht="26.25" customHeight="1" x14ac:dyDescent="0.3">
      <c r="A114" s="39">
        <v>106</v>
      </c>
      <c r="B114" s="42">
        <v>2410070125</v>
      </c>
      <c r="C114" s="41" t="s">
        <v>164</v>
      </c>
      <c r="D114" s="40" t="s">
        <v>279</v>
      </c>
      <c r="E114" s="40" t="s">
        <v>280</v>
      </c>
      <c r="F114" s="40" t="s">
        <v>281</v>
      </c>
      <c r="G114" s="39">
        <f t="shared" si="3"/>
        <v>11</v>
      </c>
      <c r="H114" s="48"/>
    </row>
    <row r="115" spans="1:8" ht="26.25" customHeight="1" x14ac:dyDescent="0.3">
      <c r="A115" s="39">
        <v>107</v>
      </c>
      <c r="B115" s="43">
        <v>2410070126</v>
      </c>
      <c r="C115" s="41" t="s">
        <v>60</v>
      </c>
      <c r="D115" s="40" t="s">
        <v>279</v>
      </c>
      <c r="E115" s="40" t="s">
        <v>280</v>
      </c>
      <c r="F115" s="40" t="s">
        <v>281</v>
      </c>
      <c r="G115" s="39">
        <f t="shared" si="3"/>
        <v>11</v>
      </c>
      <c r="H115" s="48"/>
    </row>
    <row r="116" spans="1:8" ht="26.25" customHeight="1" x14ac:dyDescent="0.3">
      <c r="A116" s="39">
        <v>108</v>
      </c>
      <c r="B116" s="43">
        <v>2410070127</v>
      </c>
      <c r="C116" s="41" t="s">
        <v>284</v>
      </c>
      <c r="D116" s="40" t="s">
        <v>279</v>
      </c>
      <c r="E116" s="40" t="s">
        <v>280</v>
      </c>
      <c r="F116" s="40" t="s">
        <v>281</v>
      </c>
      <c r="G116" s="39">
        <f t="shared" si="3"/>
        <v>11</v>
      </c>
      <c r="H116" s="48"/>
    </row>
    <row r="117" spans="1:8" ht="26.25" customHeight="1" x14ac:dyDescent="0.3">
      <c r="A117" s="39">
        <v>109</v>
      </c>
      <c r="B117" s="42">
        <v>2410070128</v>
      </c>
      <c r="C117" s="41" t="s">
        <v>285</v>
      </c>
      <c r="D117" s="40" t="s">
        <v>279</v>
      </c>
      <c r="E117" s="40" t="s">
        <v>280</v>
      </c>
      <c r="F117" s="40" t="s">
        <v>281</v>
      </c>
      <c r="G117" s="39">
        <f t="shared" si="3"/>
        <v>11</v>
      </c>
      <c r="H117" s="48"/>
    </row>
    <row r="118" spans="1:8" ht="26.25" customHeight="1" x14ac:dyDescent="0.3">
      <c r="A118" s="39">
        <v>110</v>
      </c>
      <c r="B118" s="43">
        <v>2410070129</v>
      </c>
      <c r="C118" s="41" t="s">
        <v>286</v>
      </c>
      <c r="D118" s="40" t="s">
        <v>279</v>
      </c>
      <c r="E118" s="40" t="s">
        <v>280</v>
      </c>
      <c r="F118" s="40" t="s">
        <v>281</v>
      </c>
      <c r="G118" s="39">
        <f t="shared" si="3"/>
        <v>11</v>
      </c>
      <c r="H118" s="48"/>
    </row>
    <row r="119" spans="1:8" ht="26.25" customHeight="1" x14ac:dyDescent="0.3">
      <c r="A119" s="39">
        <v>111</v>
      </c>
      <c r="B119" s="43">
        <v>2410070256</v>
      </c>
      <c r="C119" s="41" t="s">
        <v>287</v>
      </c>
      <c r="D119" s="40" t="s">
        <v>279</v>
      </c>
      <c r="E119" s="40" t="s">
        <v>280</v>
      </c>
      <c r="F119" s="40" t="s">
        <v>281</v>
      </c>
      <c r="G119" s="39">
        <f t="shared" si="3"/>
        <v>11</v>
      </c>
      <c r="H119" s="48"/>
    </row>
  </sheetData>
  <mergeCells count="7">
    <mergeCell ref="H7:H8"/>
    <mergeCell ref="A1:C1"/>
    <mergeCell ref="A2:C2"/>
    <mergeCell ref="A3:C3"/>
    <mergeCell ref="A8:C8"/>
    <mergeCell ref="A5:H5"/>
    <mergeCell ref="A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21"/>
  <sheetViews>
    <sheetView tabSelected="1" zoomScaleNormal="10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I14" sqref="I14"/>
    </sheetView>
  </sheetViews>
  <sheetFormatPr defaultColWidth="14.44140625" defaultRowHeight="15.6" x14ac:dyDescent="0.3"/>
  <cols>
    <col min="1" max="1" width="5.109375" style="38" bestFit="1" customWidth="1"/>
    <col min="2" max="2" width="14.44140625" style="34" customWidth="1"/>
    <col min="3" max="3" width="29.33203125" style="34" bestFit="1" customWidth="1"/>
    <col min="4" max="6" width="14.44140625" style="35" customWidth="1"/>
    <col min="7" max="7" width="8.88671875" style="35" customWidth="1"/>
    <col min="8" max="16384" width="14.44140625" style="34"/>
  </cols>
  <sheetData>
    <row r="1" spans="1:8" s="27" customFormat="1" x14ac:dyDescent="0.3">
      <c r="A1" s="88" t="s">
        <v>55</v>
      </c>
      <c r="B1" s="88"/>
      <c r="C1" s="88"/>
      <c r="F1" s="33"/>
      <c r="G1" s="33"/>
    </row>
    <row r="2" spans="1:8" s="27" customFormat="1" x14ac:dyDescent="0.3">
      <c r="A2" s="88" t="s">
        <v>56</v>
      </c>
      <c r="B2" s="88"/>
      <c r="C2" s="88"/>
      <c r="F2" s="33"/>
      <c r="G2" s="33"/>
    </row>
    <row r="3" spans="1:8" s="27" customFormat="1" x14ac:dyDescent="0.3">
      <c r="A3" s="89" t="s">
        <v>57</v>
      </c>
      <c r="B3" s="89"/>
      <c r="C3" s="89"/>
      <c r="F3" s="33"/>
      <c r="G3" s="33"/>
    </row>
    <row r="4" spans="1:8" s="27" customFormat="1" ht="12" customHeight="1" x14ac:dyDescent="0.3">
      <c r="A4" s="65" t="s">
        <v>288</v>
      </c>
      <c r="B4" s="66"/>
      <c r="C4" s="66"/>
      <c r="F4" s="33"/>
      <c r="G4" s="33"/>
    </row>
    <row r="5" spans="1:8" s="27" customFormat="1" ht="44.25" customHeight="1" x14ac:dyDescent="0.35">
      <c r="A5" s="64" t="s">
        <v>282</v>
      </c>
      <c r="B5" s="64"/>
      <c r="C5" s="64"/>
      <c r="D5" s="64"/>
      <c r="E5" s="64"/>
      <c r="F5" s="64"/>
      <c r="G5" s="64"/>
      <c r="H5" s="64"/>
    </row>
    <row r="7" spans="1:8" ht="53.25" customHeight="1" x14ac:dyDescent="0.3">
      <c r="A7" s="37" t="s">
        <v>52</v>
      </c>
      <c r="B7" s="36" t="s">
        <v>45</v>
      </c>
      <c r="C7" s="37" t="s">
        <v>51</v>
      </c>
      <c r="D7" s="45" t="s">
        <v>276</v>
      </c>
      <c r="E7" s="46" t="s">
        <v>277</v>
      </c>
      <c r="F7" s="46" t="s">
        <v>278</v>
      </c>
      <c r="G7" s="36" t="s">
        <v>53</v>
      </c>
      <c r="H7" s="59" t="s">
        <v>270</v>
      </c>
    </row>
    <row r="8" spans="1:8" ht="20.25" customHeight="1" x14ac:dyDescent="0.3">
      <c r="A8" s="62" t="s">
        <v>54</v>
      </c>
      <c r="B8" s="63"/>
      <c r="C8" s="63"/>
      <c r="D8" s="46">
        <v>2</v>
      </c>
      <c r="E8" s="46">
        <v>4</v>
      </c>
      <c r="F8" s="46">
        <v>5</v>
      </c>
      <c r="G8" s="36">
        <f>SUM(D8:F8)</f>
        <v>11</v>
      </c>
      <c r="H8" s="59"/>
    </row>
    <row r="9" spans="1:8" ht="26.25" customHeight="1" x14ac:dyDescent="0.3">
      <c r="A9" s="39">
        <v>1</v>
      </c>
      <c r="B9" s="42">
        <v>2410070132</v>
      </c>
      <c r="C9" s="41" t="s">
        <v>165</v>
      </c>
      <c r="D9" s="40" t="s">
        <v>279</v>
      </c>
      <c r="E9" s="40" t="s">
        <v>280</v>
      </c>
      <c r="F9" s="40" t="s">
        <v>281</v>
      </c>
      <c r="G9" s="39">
        <f t="shared" ref="G9:G40" si="0">$G$8-SUMIF(D9:F9,"",$D$8:$F$8)</f>
        <v>11</v>
      </c>
      <c r="H9" s="48"/>
    </row>
    <row r="10" spans="1:8" ht="26.25" customHeight="1" x14ac:dyDescent="0.3">
      <c r="A10" s="39">
        <v>2</v>
      </c>
      <c r="B10" s="43">
        <v>2410070134</v>
      </c>
      <c r="C10" s="41" t="s">
        <v>166</v>
      </c>
      <c r="D10" s="40" t="s">
        <v>279</v>
      </c>
      <c r="E10" s="40" t="s">
        <v>280</v>
      </c>
      <c r="F10" s="40" t="s">
        <v>281</v>
      </c>
      <c r="G10" s="39">
        <f t="shared" si="0"/>
        <v>11</v>
      </c>
      <c r="H10" s="48"/>
    </row>
    <row r="11" spans="1:8" ht="26.25" customHeight="1" x14ac:dyDescent="0.3">
      <c r="A11" s="39">
        <v>3</v>
      </c>
      <c r="B11" s="44">
        <v>2410070136</v>
      </c>
      <c r="C11" s="41" t="s">
        <v>167</v>
      </c>
      <c r="D11" s="40" t="s">
        <v>279</v>
      </c>
      <c r="E11" s="40" t="s">
        <v>280</v>
      </c>
      <c r="F11" s="40" t="s">
        <v>281</v>
      </c>
      <c r="G11" s="39">
        <f t="shared" si="0"/>
        <v>11</v>
      </c>
      <c r="H11" s="48"/>
    </row>
    <row r="12" spans="1:8" ht="26.25" customHeight="1" x14ac:dyDescent="0.3">
      <c r="A12" s="39">
        <v>4</v>
      </c>
      <c r="B12" s="44">
        <v>2410070137</v>
      </c>
      <c r="C12" s="41" t="s">
        <v>168</v>
      </c>
      <c r="D12" s="40" t="s">
        <v>279</v>
      </c>
      <c r="E12" s="40" t="s">
        <v>280</v>
      </c>
      <c r="F12" s="40" t="s">
        <v>281</v>
      </c>
      <c r="G12" s="39">
        <f t="shared" si="0"/>
        <v>11</v>
      </c>
      <c r="H12" s="48"/>
    </row>
    <row r="13" spans="1:8" ht="26.25" customHeight="1" x14ac:dyDescent="0.3">
      <c r="A13" s="39">
        <v>5</v>
      </c>
      <c r="B13" s="44">
        <v>2410070138</v>
      </c>
      <c r="C13" s="41" t="s">
        <v>169</v>
      </c>
      <c r="D13" s="40" t="s">
        <v>279</v>
      </c>
      <c r="E13" s="40" t="s">
        <v>280</v>
      </c>
      <c r="F13" s="40" t="s">
        <v>281</v>
      </c>
      <c r="G13" s="39">
        <f t="shared" si="0"/>
        <v>11</v>
      </c>
      <c r="H13" s="48"/>
    </row>
    <row r="14" spans="1:8" ht="26.25" customHeight="1" x14ac:dyDescent="0.3">
      <c r="A14" s="39">
        <v>6</v>
      </c>
      <c r="B14" s="44">
        <v>2410070139</v>
      </c>
      <c r="C14" s="41" t="s">
        <v>170</v>
      </c>
      <c r="D14" s="40" t="s">
        <v>279</v>
      </c>
      <c r="E14" s="40" t="s">
        <v>280</v>
      </c>
      <c r="F14" s="40" t="s">
        <v>281</v>
      </c>
      <c r="G14" s="39">
        <f t="shared" si="0"/>
        <v>11</v>
      </c>
      <c r="H14" s="48"/>
    </row>
    <row r="15" spans="1:8" ht="26.25" customHeight="1" x14ac:dyDescent="0.3">
      <c r="A15" s="39">
        <v>7</v>
      </c>
      <c r="B15" s="44">
        <v>2410070140</v>
      </c>
      <c r="C15" s="41" t="s">
        <v>171</v>
      </c>
      <c r="D15" s="40" t="s">
        <v>279</v>
      </c>
      <c r="E15" s="40" t="s">
        <v>280</v>
      </c>
      <c r="F15" s="40" t="s">
        <v>281</v>
      </c>
      <c r="G15" s="39">
        <f t="shared" si="0"/>
        <v>11</v>
      </c>
      <c r="H15" s="48"/>
    </row>
    <row r="16" spans="1:8" ht="26.25" customHeight="1" x14ac:dyDescent="0.3">
      <c r="A16" s="39">
        <v>8</v>
      </c>
      <c r="B16" s="44">
        <v>2410070141</v>
      </c>
      <c r="C16" s="41" t="s">
        <v>172</v>
      </c>
      <c r="D16" s="40" t="s">
        <v>279</v>
      </c>
      <c r="E16" s="40" t="s">
        <v>280</v>
      </c>
      <c r="F16" s="40" t="s">
        <v>281</v>
      </c>
      <c r="G16" s="39">
        <f t="shared" si="0"/>
        <v>11</v>
      </c>
      <c r="H16" s="48"/>
    </row>
    <row r="17" spans="1:8" ht="26.25" customHeight="1" x14ac:dyDescent="0.3">
      <c r="A17" s="39">
        <v>9</v>
      </c>
      <c r="B17" s="44">
        <v>2410070142</v>
      </c>
      <c r="C17" s="41" t="s">
        <v>173</v>
      </c>
      <c r="D17" s="40" t="s">
        <v>279</v>
      </c>
      <c r="E17" s="40" t="s">
        <v>280</v>
      </c>
      <c r="F17" s="40" t="s">
        <v>281</v>
      </c>
      <c r="G17" s="39">
        <f t="shared" si="0"/>
        <v>11</v>
      </c>
      <c r="H17" s="48"/>
    </row>
    <row r="18" spans="1:8" ht="26.25" customHeight="1" x14ac:dyDescent="0.3">
      <c r="A18" s="39">
        <v>10</v>
      </c>
      <c r="B18" s="44">
        <v>2410070143</v>
      </c>
      <c r="C18" s="41" t="s">
        <v>174</v>
      </c>
      <c r="D18" s="40" t="s">
        <v>279</v>
      </c>
      <c r="E18" s="40" t="s">
        <v>280</v>
      </c>
      <c r="F18" s="40" t="s">
        <v>281</v>
      </c>
      <c r="G18" s="39">
        <f t="shared" si="0"/>
        <v>11</v>
      </c>
      <c r="H18" s="48"/>
    </row>
    <row r="19" spans="1:8" ht="26.25" customHeight="1" x14ac:dyDescent="0.3">
      <c r="A19" s="39">
        <v>11</v>
      </c>
      <c r="B19" s="44">
        <v>2410070144</v>
      </c>
      <c r="C19" s="41" t="s">
        <v>175</v>
      </c>
      <c r="D19" s="40" t="s">
        <v>279</v>
      </c>
      <c r="E19" s="40" t="s">
        <v>280</v>
      </c>
      <c r="F19" s="40" t="s">
        <v>281</v>
      </c>
      <c r="G19" s="39">
        <f t="shared" si="0"/>
        <v>11</v>
      </c>
      <c r="H19" s="48"/>
    </row>
    <row r="20" spans="1:8" ht="26.25" customHeight="1" x14ac:dyDescent="0.3">
      <c r="A20" s="39">
        <v>12</v>
      </c>
      <c r="B20" s="44">
        <v>2410070145</v>
      </c>
      <c r="C20" s="41" t="s">
        <v>176</v>
      </c>
      <c r="D20" s="40" t="s">
        <v>279</v>
      </c>
      <c r="E20" s="40" t="s">
        <v>280</v>
      </c>
      <c r="F20" s="40" t="s">
        <v>281</v>
      </c>
      <c r="G20" s="39">
        <f t="shared" si="0"/>
        <v>11</v>
      </c>
      <c r="H20" s="48"/>
    </row>
    <row r="21" spans="1:8" ht="26.25" customHeight="1" x14ac:dyDescent="0.3">
      <c r="A21" s="39">
        <v>13</v>
      </c>
      <c r="B21" s="44">
        <v>2410070146</v>
      </c>
      <c r="C21" s="41" t="s">
        <v>177</v>
      </c>
      <c r="D21" s="40" t="s">
        <v>279</v>
      </c>
      <c r="E21" s="40" t="s">
        <v>280</v>
      </c>
      <c r="F21" s="40" t="s">
        <v>281</v>
      </c>
      <c r="G21" s="39">
        <f t="shared" si="0"/>
        <v>11</v>
      </c>
      <c r="H21" s="48"/>
    </row>
    <row r="22" spans="1:8" ht="26.25" customHeight="1" x14ac:dyDescent="0.3">
      <c r="A22" s="39">
        <v>14</v>
      </c>
      <c r="B22" s="44">
        <v>2410070147</v>
      </c>
      <c r="C22" s="41" t="s">
        <v>178</v>
      </c>
      <c r="D22" s="40" t="s">
        <v>279</v>
      </c>
      <c r="E22" s="40" t="s">
        <v>280</v>
      </c>
      <c r="F22" s="40" t="s">
        <v>281</v>
      </c>
      <c r="G22" s="39">
        <f t="shared" si="0"/>
        <v>11</v>
      </c>
      <c r="H22" s="48"/>
    </row>
    <row r="23" spans="1:8" ht="26.25" customHeight="1" x14ac:dyDescent="0.3">
      <c r="A23" s="39">
        <v>15</v>
      </c>
      <c r="B23" s="44">
        <v>2410070148</v>
      </c>
      <c r="C23" s="41" t="s">
        <v>179</v>
      </c>
      <c r="D23" s="40" t="s">
        <v>279</v>
      </c>
      <c r="E23" s="40" t="s">
        <v>280</v>
      </c>
      <c r="F23" s="40" t="s">
        <v>281</v>
      </c>
      <c r="G23" s="39">
        <f t="shared" si="0"/>
        <v>11</v>
      </c>
      <c r="H23" s="48"/>
    </row>
    <row r="24" spans="1:8" ht="26.25" customHeight="1" x14ac:dyDescent="0.3">
      <c r="A24" s="39">
        <v>16</v>
      </c>
      <c r="B24" s="44">
        <v>2410070149</v>
      </c>
      <c r="C24" s="41" t="s">
        <v>180</v>
      </c>
      <c r="D24" s="40" t="s">
        <v>279</v>
      </c>
      <c r="E24" s="40" t="s">
        <v>280</v>
      </c>
      <c r="F24" s="40" t="s">
        <v>281</v>
      </c>
      <c r="G24" s="39">
        <f t="shared" si="0"/>
        <v>11</v>
      </c>
      <c r="H24" s="48"/>
    </row>
    <row r="25" spans="1:8" ht="26.25" customHeight="1" x14ac:dyDescent="0.3">
      <c r="A25" s="39">
        <v>17</v>
      </c>
      <c r="B25" s="44">
        <v>2410070150</v>
      </c>
      <c r="C25" s="41" t="s">
        <v>181</v>
      </c>
      <c r="D25" s="40" t="s">
        <v>279</v>
      </c>
      <c r="E25" s="40" t="s">
        <v>280</v>
      </c>
      <c r="F25" s="40" t="s">
        <v>281</v>
      </c>
      <c r="G25" s="39">
        <f t="shared" si="0"/>
        <v>11</v>
      </c>
      <c r="H25" s="48"/>
    </row>
    <row r="26" spans="1:8" ht="26.25" customHeight="1" x14ac:dyDescent="0.3">
      <c r="A26" s="39">
        <v>18</v>
      </c>
      <c r="B26" s="44">
        <v>2410070151</v>
      </c>
      <c r="C26" s="41" t="s">
        <v>182</v>
      </c>
      <c r="D26" s="40" t="s">
        <v>279</v>
      </c>
      <c r="E26" s="40" t="s">
        <v>280</v>
      </c>
      <c r="F26" s="40" t="s">
        <v>281</v>
      </c>
      <c r="G26" s="39">
        <f t="shared" si="0"/>
        <v>11</v>
      </c>
      <c r="H26" s="48"/>
    </row>
    <row r="27" spans="1:8" ht="26.25" customHeight="1" x14ac:dyDescent="0.3">
      <c r="A27" s="39">
        <v>19</v>
      </c>
      <c r="B27" s="44">
        <v>2410070152</v>
      </c>
      <c r="C27" s="41" t="s">
        <v>183</v>
      </c>
      <c r="D27" s="40" t="s">
        <v>279</v>
      </c>
      <c r="E27" s="40" t="s">
        <v>280</v>
      </c>
      <c r="F27" s="40" t="s">
        <v>281</v>
      </c>
      <c r="G27" s="39">
        <f t="shared" si="0"/>
        <v>11</v>
      </c>
      <c r="H27" s="48"/>
    </row>
    <row r="28" spans="1:8" ht="26.25" customHeight="1" x14ac:dyDescent="0.3">
      <c r="A28" s="39">
        <v>20</v>
      </c>
      <c r="B28" s="44">
        <v>2410070153</v>
      </c>
      <c r="C28" s="41" t="s">
        <v>184</v>
      </c>
      <c r="D28" s="40" t="s">
        <v>279</v>
      </c>
      <c r="E28" s="40" t="s">
        <v>280</v>
      </c>
      <c r="F28" s="40" t="s">
        <v>281</v>
      </c>
      <c r="G28" s="39">
        <f t="shared" si="0"/>
        <v>11</v>
      </c>
      <c r="H28" s="48"/>
    </row>
    <row r="29" spans="1:8" ht="26.25" customHeight="1" x14ac:dyDescent="0.3">
      <c r="A29" s="39">
        <v>21</v>
      </c>
      <c r="B29" s="44">
        <v>2410070154</v>
      </c>
      <c r="C29" s="41" t="s">
        <v>88</v>
      </c>
      <c r="D29" s="40" t="s">
        <v>279</v>
      </c>
      <c r="E29" s="40" t="s">
        <v>280</v>
      </c>
      <c r="F29" s="40" t="s">
        <v>281</v>
      </c>
      <c r="G29" s="39">
        <f t="shared" si="0"/>
        <v>11</v>
      </c>
      <c r="H29" s="48"/>
    </row>
    <row r="30" spans="1:8" ht="26.25" customHeight="1" x14ac:dyDescent="0.3">
      <c r="A30" s="39">
        <v>22</v>
      </c>
      <c r="B30" s="58">
        <v>2410070155</v>
      </c>
      <c r="C30" s="50" t="s">
        <v>185</v>
      </c>
      <c r="D30" s="52"/>
      <c r="E30" s="52"/>
      <c r="F30" s="52"/>
      <c r="G30" s="49">
        <f t="shared" si="0"/>
        <v>0</v>
      </c>
      <c r="H30" s="51" t="s">
        <v>271</v>
      </c>
    </row>
    <row r="31" spans="1:8" ht="26.25" customHeight="1" x14ac:dyDescent="0.3">
      <c r="A31" s="39">
        <v>23</v>
      </c>
      <c r="B31" s="44">
        <v>2410070156</v>
      </c>
      <c r="C31" s="41" t="s">
        <v>186</v>
      </c>
      <c r="D31" s="40" t="s">
        <v>279</v>
      </c>
      <c r="E31" s="40" t="s">
        <v>280</v>
      </c>
      <c r="F31" s="40" t="s">
        <v>281</v>
      </c>
      <c r="G31" s="39">
        <f t="shared" si="0"/>
        <v>11</v>
      </c>
      <c r="H31" s="48"/>
    </row>
    <row r="32" spans="1:8" ht="26.25" customHeight="1" x14ac:dyDescent="0.3">
      <c r="A32" s="39">
        <v>24</v>
      </c>
      <c r="B32" s="44">
        <v>2410070157</v>
      </c>
      <c r="C32" s="41" t="s">
        <v>187</v>
      </c>
      <c r="D32" s="40" t="s">
        <v>279</v>
      </c>
      <c r="E32" s="40" t="s">
        <v>280</v>
      </c>
      <c r="F32" s="40" t="s">
        <v>281</v>
      </c>
      <c r="G32" s="39">
        <f t="shared" si="0"/>
        <v>11</v>
      </c>
      <c r="H32" s="48"/>
    </row>
    <row r="33" spans="1:8" ht="26.25" customHeight="1" x14ac:dyDescent="0.3">
      <c r="A33" s="39">
        <v>25</v>
      </c>
      <c r="B33" s="44">
        <v>2410070158</v>
      </c>
      <c r="C33" s="41" t="s">
        <v>188</v>
      </c>
      <c r="D33" s="40" t="s">
        <v>279</v>
      </c>
      <c r="E33" s="40" t="s">
        <v>280</v>
      </c>
      <c r="F33" s="40" t="s">
        <v>281</v>
      </c>
      <c r="G33" s="39">
        <f t="shared" si="0"/>
        <v>11</v>
      </c>
      <c r="H33" s="48"/>
    </row>
    <row r="34" spans="1:8" ht="26.25" customHeight="1" x14ac:dyDescent="0.3">
      <c r="A34" s="39">
        <v>26</v>
      </c>
      <c r="B34" s="44">
        <v>2410070159</v>
      </c>
      <c r="C34" s="41" t="s">
        <v>189</v>
      </c>
      <c r="D34" s="40" t="s">
        <v>279</v>
      </c>
      <c r="E34" s="40" t="s">
        <v>280</v>
      </c>
      <c r="F34" s="40" t="s">
        <v>281</v>
      </c>
      <c r="G34" s="39">
        <f t="shared" si="0"/>
        <v>11</v>
      </c>
      <c r="H34" s="48"/>
    </row>
    <row r="35" spans="1:8" ht="26.25" customHeight="1" x14ac:dyDescent="0.3">
      <c r="A35" s="39">
        <v>27</v>
      </c>
      <c r="B35" s="44">
        <v>2410070160</v>
      </c>
      <c r="C35" s="41" t="s">
        <v>190</v>
      </c>
      <c r="D35" s="40" t="s">
        <v>279</v>
      </c>
      <c r="E35" s="40" t="s">
        <v>280</v>
      </c>
      <c r="F35" s="40" t="s">
        <v>281</v>
      </c>
      <c r="G35" s="39">
        <f t="shared" si="0"/>
        <v>11</v>
      </c>
      <c r="H35" s="48"/>
    </row>
    <row r="36" spans="1:8" ht="26.25" customHeight="1" x14ac:dyDescent="0.3">
      <c r="A36" s="39">
        <v>28</v>
      </c>
      <c r="B36" s="44">
        <v>2410070161</v>
      </c>
      <c r="C36" s="41" t="s">
        <v>191</v>
      </c>
      <c r="D36" s="40" t="s">
        <v>279</v>
      </c>
      <c r="E36" s="40" t="s">
        <v>280</v>
      </c>
      <c r="F36" s="40" t="s">
        <v>281</v>
      </c>
      <c r="G36" s="39">
        <f t="shared" si="0"/>
        <v>11</v>
      </c>
      <c r="H36" s="48"/>
    </row>
    <row r="37" spans="1:8" ht="26.25" customHeight="1" x14ac:dyDescent="0.3">
      <c r="A37" s="39">
        <v>29</v>
      </c>
      <c r="B37" s="44">
        <v>2410070163</v>
      </c>
      <c r="C37" s="41" t="s">
        <v>192</v>
      </c>
      <c r="D37" s="40" t="s">
        <v>279</v>
      </c>
      <c r="E37" s="40" t="s">
        <v>280</v>
      </c>
      <c r="F37" s="40" t="s">
        <v>281</v>
      </c>
      <c r="G37" s="39">
        <f t="shared" si="0"/>
        <v>11</v>
      </c>
      <c r="H37" s="48"/>
    </row>
    <row r="38" spans="1:8" ht="26.25" customHeight="1" x14ac:dyDescent="0.3">
      <c r="A38" s="39">
        <v>30</v>
      </c>
      <c r="B38" s="44">
        <v>2410070164</v>
      </c>
      <c r="C38" s="41" t="s">
        <v>193</v>
      </c>
      <c r="D38" s="40" t="s">
        <v>279</v>
      </c>
      <c r="E38" s="40" t="s">
        <v>280</v>
      </c>
      <c r="F38" s="40" t="s">
        <v>281</v>
      </c>
      <c r="G38" s="39">
        <f t="shared" si="0"/>
        <v>11</v>
      </c>
      <c r="H38" s="48"/>
    </row>
    <row r="39" spans="1:8" ht="26.25" customHeight="1" x14ac:dyDescent="0.3">
      <c r="A39" s="39">
        <v>31</v>
      </c>
      <c r="B39" s="44">
        <v>2410070165</v>
      </c>
      <c r="C39" s="41" t="s">
        <v>194</v>
      </c>
      <c r="D39" s="40" t="s">
        <v>279</v>
      </c>
      <c r="E39" s="40" t="s">
        <v>280</v>
      </c>
      <c r="F39" s="40" t="s">
        <v>281</v>
      </c>
      <c r="G39" s="39">
        <f t="shared" si="0"/>
        <v>11</v>
      </c>
      <c r="H39" s="48"/>
    </row>
    <row r="40" spans="1:8" ht="26.25" customHeight="1" x14ac:dyDescent="0.3">
      <c r="A40" s="39">
        <v>32</v>
      </c>
      <c r="B40" s="44">
        <v>2410070166</v>
      </c>
      <c r="C40" s="41" t="s">
        <v>195</v>
      </c>
      <c r="D40" s="40" t="s">
        <v>279</v>
      </c>
      <c r="E40" s="40" t="s">
        <v>280</v>
      </c>
      <c r="F40" s="40" t="s">
        <v>281</v>
      </c>
      <c r="G40" s="39">
        <f t="shared" si="0"/>
        <v>11</v>
      </c>
      <c r="H40" s="48"/>
    </row>
    <row r="41" spans="1:8" ht="26.25" customHeight="1" x14ac:dyDescent="0.3">
      <c r="A41" s="39">
        <v>33</v>
      </c>
      <c r="B41" s="44">
        <v>2410070168</v>
      </c>
      <c r="C41" s="41" t="s">
        <v>196</v>
      </c>
      <c r="D41" s="40" t="s">
        <v>279</v>
      </c>
      <c r="E41" s="40" t="s">
        <v>280</v>
      </c>
      <c r="F41" s="40" t="s">
        <v>281</v>
      </c>
      <c r="G41" s="39">
        <f t="shared" ref="G41:G61" si="1">$G$8-SUMIF(D41:F41,"",$D$8:$F$8)</f>
        <v>11</v>
      </c>
      <c r="H41" s="48"/>
    </row>
    <row r="42" spans="1:8" ht="26.25" customHeight="1" x14ac:dyDescent="0.3">
      <c r="A42" s="39">
        <v>34</v>
      </c>
      <c r="B42" s="44">
        <v>2410070169</v>
      </c>
      <c r="C42" s="41" t="s">
        <v>197</v>
      </c>
      <c r="D42" s="40" t="s">
        <v>279</v>
      </c>
      <c r="E42" s="40" t="s">
        <v>280</v>
      </c>
      <c r="F42" s="40" t="s">
        <v>281</v>
      </c>
      <c r="G42" s="39">
        <f t="shared" si="1"/>
        <v>11</v>
      </c>
      <c r="H42" s="48"/>
    </row>
    <row r="43" spans="1:8" ht="26.25" customHeight="1" x14ac:dyDescent="0.3">
      <c r="A43" s="39">
        <v>35</v>
      </c>
      <c r="B43" s="44">
        <v>2410070170</v>
      </c>
      <c r="C43" s="41" t="s">
        <v>198</v>
      </c>
      <c r="D43" s="40" t="s">
        <v>279</v>
      </c>
      <c r="E43" s="40" t="s">
        <v>280</v>
      </c>
      <c r="F43" s="40" t="s">
        <v>281</v>
      </c>
      <c r="G43" s="39">
        <f t="shared" si="1"/>
        <v>11</v>
      </c>
      <c r="H43" s="48"/>
    </row>
    <row r="44" spans="1:8" ht="26.25" customHeight="1" x14ac:dyDescent="0.3">
      <c r="A44" s="39">
        <v>36</v>
      </c>
      <c r="B44" s="44">
        <v>2410070171</v>
      </c>
      <c r="C44" s="41" t="s">
        <v>199</v>
      </c>
      <c r="D44" s="40" t="s">
        <v>279</v>
      </c>
      <c r="E44" s="40" t="s">
        <v>280</v>
      </c>
      <c r="F44" s="40" t="s">
        <v>281</v>
      </c>
      <c r="G44" s="39">
        <f t="shared" si="1"/>
        <v>11</v>
      </c>
      <c r="H44" s="48"/>
    </row>
    <row r="45" spans="1:8" ht="26.25" customHeight="1" x14ac:dyDescent="0.3">
      <c r="A45" s="39">
        <v>37</v>
      </c>
      <c r="B45" s="44">
        <v>2410070172</v>
      </c>
      <c r="C45" s="41" t="s">
        <v>200</v>
      </c>
      <c r="D45" s="40" t="s">
        <v>279</v>
      </c>
      <c r="E45" s="40" t="s">
        <v>280</v>
      </c>
      <c r="F45" s="40" t="s">
        <v>281</v>
      </c>
      <c r="G45" s="39">
        <f t="shared" si="1"/>
        <v>11</v>
      </c>
      <c r="H45" s="48"/>
    </row>
    <row r="46" spans="1:8" ht="26.25" customHeight="1" x14ac:dyDescent="0.3">
      <c r="A46" s="39">
        <v>38</v>
      </c>
      <c r="B46" s="44">
        <v>2410070173</v>
      </c>
      <c r="C46" s="41" t="s">
        <v>201</v>
      </c>
      <c r="D46" s="40" t="s">
        <v>279</v>
      </c>
      <c r="E46" s="40" t="s">
        <v>280</v>
      </c>
      <c r="F46" s="40" t="s">
        <v>281</v>
      </c>
      <c r="G46" s="39">
        <f t="shared" si="1"/>
        <v>11</v>
      </c>
      <c r="H46" s="48"/>
    </row>
    <row r="47" spans="1:8" ht="26.25" customHeight="1" x14ac:dyDescent="0.3">
      <c r="A47" s="39">
        <v>39</v>
      </c>
      <c r="B47" s="44">
        <v>2410070174</v>
      </c>
      <c r="C47" s="41" t="s">
        <v>202</v>
      </c>
      <c r="D47" s="40" t="s">
        <v>279</v>
      </c>
      <c r="E47" s="40" t="s">
        <v>280</v>
      </c>
      <c r="F47" s="40" t="s">
        <v>281</v>
      </c>
      <c r="G47" s="39">
        <f t="shared" si="1"/>
        <v>11</v>
      </c>
      <c r="H47" s="48"/>
    </row>
    <row r="48" spans="1:8" ht="26.25" customHeight="1" x14ac:dyDescent="0.3">
      <c r="A48" s="39">
        <v>40</v>
      </c>
      <c r="B48" s="44">
        <v>2410070175</v>
      </c>
      <c r="C48" s="41" t="s">
        <v>65</v>
      </c>
      <c r="D48" s="40" t="s">
        <v>279</v>
      </c>
      <c r="E48" s="40" t="s">
        <v>280</v>
      </c>
      <c r="F48" s="40" t="s">
        <v>281</v>
      </c>
      <c r="G48" s="39">
        <f t="shared" si="1"/>
        <v>11</v>
      </c>
      <c r="H48" s="48"/>
    </row>
    <row r="49" spans="1:8" ht="26.25" customHeight="1" x14ac:dyDescent="0.3">
      <c r="A49" s="39">
        <v>41</v>
      </c>
      <c r="B49" s="44">
        <v>2410070176</v>
      </c>
      <c r="C49" s="41" t="s">
        <v>203</v>
      </c>
      <c r="D49" s="40" t="s">
        <v>279</v>
      </c>
      <c r="E49" s="40" t="s">
        <v>280</v>
      </c>
      <c r="F49" s="40" t="s">
        <v>281</v>
      </c>
      <c r="G49" s="39">
        <f t="shared" si="1"/>
        <v>11</v>
      </c>
      <c r="H49" s="48"/>
    </row>
    <row r="50" spans="1:8" ht="26.25" customHeight="1" x14ac:dyDescent="0.3">
      <c r="A50" s="39">
        <v>42</v>
      </c>
      <c r="B50" s="44">
        <v>2410070177</v>
      </c>
      <c r="C50" s="41" t="s">
        <v>204</v>
      </c>
      <c r="D50" s="40" t="s">
        <v>279</v>
      </c>
      <c r="E50" s="40" t="s">
        <v>280</v>
      </c>
      <c r="F50" s="40" t="s">
        <v>281</v>
      </c>
      <c r="G50" s="39">
        <f t="shared" si="1"/>
        <v>11</v>
      </c>
      <c r="H50" s="48"/>
    </row>
    <row r="51" spans="1:8" ht="26.25" customHeight="1" x14ac:dyDescent="0.3">
      <c r="A51" s="39">
        <v>43</v>
      </c>
      <c r="B51" s="44">
        <v>2410070178</v>
      </c>
      <c r="C51" s="41" t="s">
        <v>205</v>
      </c>
      <c r="D51" s="40" t="s">
        <v>279</v>
      </c>
      <c r="E51" s="40" t="s">
        <v>280</v>
      </c>
      <c r="F51" s="40" t="s">
        <v>281</v>
      </c>
      <c r="G51" s="39">
        <f t="shared" si="1"/>
        <v>11</v>
      </c>
      <c r="H51" s="48"/>
    </row>
    <row r="52" spans="1:8" ht="26.25" customHeight="1" x14ac:dyDescent="0.3">
      <c r="A52" s="39">
        <v>44</v>
      </c>
      <c r="B52" s="44">
        <v>2410070179</v>
      </c>
      <c r="C52" s="41" t="s">
        <v>206</v>
      </c>
      <c r="D52" s="40" t="s">
        <v>279</v>
      </c>
      <c r="E52" s="40" t="s">
        <v>280</v>
      </c>
      <c r="F52" s="40" t="s">
        <v>281</v>
      </c>
      <c r="G52" s="39">
        <f t="shared" si="1"/>
        <v>11</v>
      </c>
      <c r="H52" s="48"/>
    </row>
    <row r="53" spans="1:8" ht="26.25" customHeight="1" x14ac:dyDescent="0.3">
      <c r="A53" s="39">
        <v>45</v>
      </c>
      <c r="B53" s="44">
        <v>2410070180</v>
      </c>
      <c r="C53" s="41" t="s">
        <v>207</v>
      </c>
      <c r="D53" s="40" t="s">
        <v>279</v>
      </c>
      <c r="E53" s="40" t="s">
        <v>280</v>
      </c>
      <c r="F53" s="40" t="s">
        <v>281</v>
      </c>
      <c r="G53" s="39">
        <f t="shared" si="1"/>
        <v>11</v>
      </c>
      <c r="H53" s="48"/>
    </row>
    <row r="54" spans="1:8" ht="26.25" customHeight="1" x14ac:dyDescent="0.3">
      <c r="A54" s="39">
        <v>46</v>
      </c>
      <c r="B54" s="44">
        <v>2410070181</v>
      </c>
      <c r="C54" s="41" t="s">
        <v>208</v>
      </c>
      <c r="D54" s="40" t="s">
        <v>279</v>
      </c>
      <c r="E54" s="40" t="s">
        <v>280</v>
      </c>
      <c r="F54" s="40" t="s">
        <v>281</v>
      </c>
      <c r="G54" s="39">
        <f t="shared" si="1"/>
        <v>11</v>
      </c>
      <c r="H54" s="48"/>
    </row>
    <row r="55" spans="1:8" ht="26.25" customHeight="1" x14ac:dyDescent="0.3">
      <c r="A55" s="39">
        <v>47</v>
      </c>
      <c r="B55" s="58">
        <v>2410070182</v>
      </c>
      <c r="C55" s="50" t="s">
        <v>275</v>
      </c>
      <c r="D55" s="52"/>
      <c r="E55" s="52"/>
      <c r="F55" s="52"/>
      <c r="G55" s="49">
        <f t="shared" si="1"/>
        <v>0</v>
      </c>
      <c r="H55" s="51" t="s">
        <v>271</v>
      </c>
    </row>
    <row r="56" spans="1:8" ht="26.25" customHeight="1" x14ac:dyDescent="0.3">
      <c r="A56" s="39">
        <v>48</v>
      </c>
      <c r="B56" s="44">
        <v>2410070183</v>
      </c>
      <c r="C56" s="41" t="s">
        <v>209</v>
      </c>
      <c r="D56" s="40" t="s">
        <v>279</v>
      </c>
      <c r="E56" s="40" t="s">
        <v>280</v>
      </c>
      <c r="F56" s="40" t="s">
        <v>281</v>
      </c>
      <c r="G56" s="39">
        <f t="shared" si="1"/>
        <v>11</v>
      </c>
      <c r="H56" s="48"/>
    </row>
    <row r="57" spans="1:8" ht="26.25" customHeight="1" x14ac:dyDescent="0.3">
      <c r="A57" s="39">
        <v>49</v>
      </c>
      <c r="B57" s="44">
        <v>2410070184</v>
      </c>
      <c r="C57" s="41" t="s">
        <v>112</v>
      </c>
      <c r="D57" s="40" t="s">
        <v>279</v>
      </c>
      <c r="E57" s="40" t="s">
        <v>280</v>
      </c>
      <c r="F57" s="40" t="s">
        <v>281</v>
      </c>
      <c r="G57" s="39">
        <f t="shared" si="1"/>
        <v>11</v>
      </c>
      <c r="H57" s="48"/>
    </row>
    <row r="58" spans="1:8" ht="26.25" customHeight="1" x14ac:dyDescent="0.3">
      <c r="A58" s="39">
        <v>50</v>
      </c>
      <c r="B58" s="44">
        <v>2410070185</v>
      </c>
      <c r="C58" s="41" t="s">
        <v>210</v>
      </c>
      <c r="D58" s="40" t="s">
        <v>279</v>
      </c>
      <c r="E58" s="40" t="s">
        <v>280</v>
      </c>
      <c r="F58" s="40" t="s">
        <v>281</v>
      </c>
      <c r="G58" s="39">
        <f t="shared" si="1"/>
        <v>11</v>
      </c>
      <c r="H58" s="48"/>
    </row>
    <row r="59" spans="1:8" ht="26.25" customHeight="1" x14ac:dyDescent="0.3">
      <c r="A59" s="39">
        <v>51</v>
      </c>
      <c r="B59" s="44">
        <v>2410070186</v>
      </c>
      <c r="C59" s="41" t="s">
        <v>211</v>
      </c>
      <c r="D59" s="40" t="s">
        <v>279</v>
      </c>
      <c r="E59" s="40" t="s">
        <v>280</v>
      </c>
      <c r="F59" s="40" t="s">
        <v>281</v>
      </c>
      <c r="G59" s="39">
        <f t="shared" si="1"/>
        <v>11</v>
      </c>
      <c r="H59" s="48"/>
    </row>
    <row r="60" spans="1:8" ht="26.25" customHeight="1" x14ac:dyDescent="0.3">
      <c r="A60" s="39">
        <v>52</v>
      </c>
      <c r="B60" s="44">
        <v>2410070187</v>
      </c>
      <c r="C60" s="41" t="s">
        <v>212</v>
      </c>
      <c r="D60" s="40" t="s">
        <v>279</v>
      </c>
      <c r="E60" s="40" t="s">
        <v>280</v>
      </c>
      <c r="F60" s="40" t="s">
        <v>281</v>
      </c>
      <c r="G60" s="39">
        <f t="shared" si="1"/>
        <v>11</v>
      </c>
      <c r="H60" s="48"/>
    </row>
    <row r="61" spans="1:8" ht="26.25" customHeight="1" x14ac:dyDescent="0.3">
      <c r="A61" s="39">
        <v>53</v>
      </c>
      <c r="B61" s="44">
        <v>2410070188</v>
      </c>
      <c r="C61" s="41" t="s">
        <v>213</v>
      </c>
      <c r="D61" s="40" t="s">
        <v>279</v>
      </c>
      <c r="E61" s="40" t="s">
        <v>280</v>
      </c>
      <c r="F61" s="40" t="s">
        <v>281</v>
      </c>
      <c r="G61" s="39">
        <f t="shared" si="1"/>
        <v>11</v>
      </c>
      <c r="H61" s="48"/>
    </row>
    <row r="62" spans="1:8" ht="26.25" customHeight="1" x14ac:dyDescent="0.3">
      <c r="A62" s="39">
        <v>54</v>
      </c>
      <c r="B62" s="44">
        <v>2410070189</v>
      </c>
      <c r="C62" s="41" t="s">
        <v>214</v>
      </c>
      <c r="D62" s="40" t="s">
        <v>279</v>
      </c>
      <c r="E62" s="40" t="s">
        <v>280</v>
      </c>
      <c r="F62" s="40" t="s">
        <v>281</v>
      </c>
      <c r="G62" s="39">
        <f t="shared" ref="G62:G93" si="2">$G$8-SUMIF(D62:F62,"",$D$8:$F$8)</f>
        <v>11</v>
      </c>
      <c r="H62" s="48"/>
    </row>
    <row r="63" spans="1:8" ht="26.25" customHeight="1" x14ac:dyDescent="0.3">
      <c r="A63" s="39">
        <v>55</v>
      </c>
      <c r="B63" s="44">
        <v>2410070191</v>
      </c>
      <c r="C63" s="41" t="s">
        <v>215</v>
      </c>
      <c r="D63" s="40" t="s">
        <v>279</v>
      </c>
      <c r="E63" s="40" t="s">
        <v>280</v>
      </c>
      <c r="F63" s="40" t="s">
        <v>281</v>
      </c>
      <c r="G63" s="39">
        <f t="shared" si="2"/>
        <v>11</v>
      </c>
      <c r="H63" s="48"/>
    </row>
    <row r="64" spans="1:8" ht="26.25" customHeight="1" x14ac:dyDescent="0.3">
      <c r="A64" s="39">
        <v>56</v>
      </c>
      <c r="B64" s="44">
        <v>2410070192</v>
      </c>
      <c r="C64" s="41" t="s">
        <v>216</v>
      </c>
      <c r="D64" s="40" t="s">
        <v>279</v>
      </c>
      <c r="E64" s="40" t="s">
        <v>280</v>
      </c>
      <c r="F64" s="40" t="s">
        <v>281</v>
      </c>
      <c r="G64" s="39">
        <f t="shared" si="2"/>
        <v>11</v>
      </c>
      <c r="H64" s="48"/>
    </row>
    <row r="65" spans="1:8" ht="26.25" customHeight="1" x14ac:dyDescent="0.3">
      <c r="A65" s="39">
        <v>57</v>
      </c>
      <c r="B65" s="44">
        <v>2410070193</v>
      </c>
      <c r="C65" s="41" t="s">
        <v>217</v>
      </c>
      <c r="D65" s="40" t="s">
        <v>279</v>
      </c>
      <c r="E65" s="40" t="s">
        <v>280</v>
      </c>
      <c r="F65" s="40" t="s">
        <v>281</v>
      </c>
      <c r="G65" s="39">
        <f t="shared" si="2"/>
        <v>11</v>
      </c>
      <c r="H65" s="48"/>
    </row>
    <row r="66" spans="1:8" ht="26.25" customHeight="1" x14ac:dyDescent="0.3">
      <c r="A66" s="39">
        <v>58</v>
      </c>
      <c r="B66" s="44">
        <v>2410070194</v>
      </c>
      <c r="C66" s="41" t="s">
        <v>218</v>
      </c>
      <c r="D66" s="40" t="s">
        <v>279</v>
      </c>
      <c r="E66" s="40" t="s">
        <v>280</v>
      </c>
      <c r="F66" s="40" t="s">
        <v>281</v>
      </c>
      <c r="G66" s="39">
        <f t="shared" si="2"/>
        <v>11</v>
      </c>
      <c r="H66" s="48"/>
    </row>
    <row r="67" spans="1:8" ht="26.25" customHeight="1" x14ac:dyDescent="0.3">
      <c r="A67" s="39">
        <v>59</v>
      </c>
      <c r="B67" s="44">
        <v>2410070195</v>
      </c>
      <c r="C67" s="41" t="s">
        <v>219</v>
      </c>
      <c r="D67" s="40" t="s">
        <v>279</v>
      </c>
      <c r="E67" s="40" t="s">
        <v>280</v>
      </c>
      <c r="F67" s="40" t="s">
        <v>281</v>
      </c>
      <c r="G67" s="39">
        <f t="shared" si="2"/>
        <v>11</v>
      </c>
      <c r="H67" s="48"/>
    </row>
    <row r="68" spans="1:8" ht="26.25" customHeight="1" x14ac:dyDescent="0.3">
      <c r="A68" s="39">
        <v>60</v>
      </c>
      <c r="B68" s="44">
        <v>2410070196</v>
      </c>
      <c r="C68" s="41" t="s">
        <v>220</v>
      </c>
      <c r="D68" s="40" t="s">
        <v>279</v>
      </c>
      <c r="E68" s="40" t="s">
        <v>280</v>
      </c>
      <c r="F68" s="40" t="s">
        <v>281</v>
      </c>
      <c r="G68" s="39">
        <f t="shared" si="2"/>
        <v>11</v>
      </c>
      <c r="H68" s="48"/>
    </row>
    <row r="69" spans="1:8" ht="26.25" customHeight="1" x14ac:dyDescent="0.3">
      <c r="A69" s="39">
        <v>61</v>
      </c>
      <c r="B69" s="44">
        <v>2410070197</v>
      </c>
      <c r="C69" s="41" t="s">
        <v>221</v>
      </c>
      <c r="D69" s="40" t="s">
        <v>279</v>
      </c>
      <c r="E69" s="40" t="s">
        <v>280</v>
      </c>
      <c r="F69" s="40" t="s">
        <v>281</v>
      </c>
      <c r="G69" s="39">
        <f t="shared" si="2"/>
        <v>11</v>
      </c>
      <c r="H69" s="48"/>
    </row>
    <row r="70" spans="1:8" ht="26.25" customHeight="1" x14ac:dyDescent="0.3">
      <c r="A70" s="39">
        <v>62</v>
      </c>
      <c r="B70" s="44">
        <v>2410070198</v>
      </c>
      <c r="C70" s="41" t="s">
        <v>58</v>
      </c>
      <c r="D70" s="40" t="s">
        <v>279</v>
      </c>
      <c r="E70" s="40" t="s">
        <v>280</v>
      </c>
      <c r="F70" s="40" t="s">
        <v>281</v>
      </c>
      <c r="G70" s="39">
        <f t="shared" si="2"/>
        <v>11</v>
      </c>
      <c r="H70" s="48"/>
    </row>
    <row r="71" spans="1:8" ht="26.25" customHeight="1" x14ac:dyDescent="0.3">
      <c r="A71" s="39">
        <v>63</v>
      </c>
      <c r="B71" s="44">
        <v>2410070199</v>
      </c>
      <c r="C71" s="41" t="s">
        <v>221</v>
      </c>
      <c r="D71" s="40" t="s">
        <v>279</v>
      </c>
      <c r="E71" s="40" t="s">
        <v>280</v>
      </c>
      <c r="F71" s="40" t="s">
        <v>281</v>
      </c>
      <c r="G71" s="39">
        <f t="shared" si="2"/>
        <v>11</v>
      </c>
      <c r="H71" s="48"/>
    </row>
    <row r="72" spans="1:8" ht="26.25" customHeight="1" x14ac:dyDescent="0.3">
      <c r="A72" s="39">
        <v>64</v>
      </c>
      <c r="B72" s="44">
        <v>2410070200</v>
      </c>
      <c r="C72" s="41" t="s">
        <v>222</v>
      </c>
      <c r="D72" s="40" t="s">
        <v>279</v>
      </c>
      <c r="E72" s="40" t="s">
        <v>280</v>
      </c>
      <c r="F72" s="40" t="s">
        <v>281</v>
      </c>
      <c r="G72" s="39">
        <f t="shared" si="2"/>
        <v>11</v>
      </c>
      <c r="H72" s="48"/>
    </row>
    <row r="73" spans="1:8" ht="26.25" customHeight="1" x14ac:dyDescent="0.3">
      <c r="A73" s="39">
        <v>65</v>
      </c>
      <c r="B73" s="44">
        <v>2410070201</v>
      </c>
      <c r="C73" s="41" t="s">
        <v>223</v>
      </c>
      <c r="D73" s="40" t="s">
        <v>279</v>
      </c>
      <c r="E73" s="40" t="s">
        <v>280</v>
      </c>
      <c r="F73" s="40" t="s">
        <v>281</v>
      </c>
      <c r="G73" s="39">
        <f t="shared" si="2"/>
        <v>11</v>
      </c>
      <c r="H73" s="48"/>
    </row>
    <row r="74" spans="1:8" ht="26.25" customHeight="1" x14ac:dyDescent="0.3">
      <c r="A74" s="39">
        <v>66</v>
      </c>
      <c r="B74" s="44">
        <v>2410070202</v>
      </c>
      <c r="C74" s="41" t="s">
        <v>224</v>
      </c>
      <c r="D74" s="40" t="s">
        <v>279</v>
      </c>
      <c r="E74" s="40" t="s">
        <v>280</v>
      </c>
      <c r="F74" s="40" t="s">
        <v>281</v>
      </c>
      <c r="G74" s="39">
        <f t="shared" si="2"/>
        <v>11</v>
      </c>
      <c r="H74" s="48"/>
    </row>
    <row r="75" spans="1:8" ht="26.25" customHeight="1" x14ac:dyDescent="0.3">
      <c r="A75" s="39">
        <v>67</v>
      </c>
      <c r="B75" s="44">
        <v>2410070203</v>
      </c>
      <c r="C75" s="41" t="s">
        <v>225</v>
      </c>
      <c r="D75" s="40" t="s">
        <v>279</v>
      </c>
      <c r="E75" s="40" t="s">
        <v>280</v>
      </c>
      <c r="F75" s="40" t="s">
        <v>281</v>
      </c>
      <c r="G75" s="39">
        <f t="shared" si="2"/>
        <v>11</v>
      </c>
      <c r="H75" s="48"/>
    </row>
    <row r="76" spans="1:8" ht="26.25" customHeight="1" x14ac:dyDescent="0.3">
      <c r="A76" s="39">
        <v>68</v>
      </c>
      <c r="B76" s="44">
        <v>2410070205</v>
      </c>
      <c r="C76" s="41" t="s">
        <v>226</v>
      </c>
      <c r="D76" s="40" t="s">
        <v>279</v>
      </c>
      <c r="E76" s="40" t="s">
        <v>280</v>
      </c>
      <c r="F76" s="40" t="s">
        <v>281</v>
      </c>
      <c r="G76" s="39">
        <f t="shared" si="2"/>
        <v>11</v>
      </c>
      <c r="H76" s="48"/>
    </row>
    <row r="77" spans="1:8" ht="26.25" customHeight="1" x14ac:dyDescent="0.3">
      <c r="A77" s="39">
        <v>69</v>
      </c>
      <c r="B77" s="44">
        <v>2410070206</v>
      </c>
      <c r="C77" s="41" t="s">
        <v>227</v>
      </c>
      <c r="D77" s="40" t="s">
        <v>279</v>
      </c>
      <c r="E77" s="40" t="s">
        <v>280</v>
      </c>
      <c r="F77" s="40" t="s">
        <v>281</v>
      </c>
      <c r="G77" s="39">
        <f t="shared" si="2"/>
        <v>11</v>
      </c>
      <c r="H77" s="48"/>
    </row>
    <row r="78" spans="1:8" ht="26.25" customHeight="1" x14ac:dyDescent="0.3">
      <c r="A78" s="39">
        <v>70</v>
      </c>
      <c r="B78" s="44">
        <v>2410070207</v>
      </c>
      <c r="C78" s="41" t="s">
        <v>228</v>
      </c>
      <c r="D78" s="40" t="s">
        <v>279</v>
      </c>
      <c r="E78" s="40" t="s">
        <v>280</v>
      </c>
      <c r="F78" s="40" t="s">
        <v>281</v>
      </c>
      <c r="G78" s="39">
        <f t="shared" si="2"/>
        <v>11</v>
      </c>
      <c r="H78" s="48"/>
    </row>
    <row r="79" spans="1:8" ht="26.25" customHeight="1" x14ac:dyDescent="0.3">
      <c r="A79" s="39">
        <v>71</v>
      </c>
      <c r="B79" s="44">
        <v>2410070209</v>
      </c>
      <c r="C79" s="41" t="s">
        <v>229</v>
      </c>
      <c r="D79" s="40" t="s">
        <v>279</v>
      </c>
      <c r="E79" s="40" t="s">
        <v>280</v>
      </c>
      <c r="F79" s="40" t="s">
        <v>281</v>
      </c>
      <c r="G79" s="39">
        <f t="shared" si="2"/>
        <v>11</v>
      </c>
      <c r="H79" s="48"/>
    </row>
    <row r="80" spans="1:8" ht="26.25" customHeight="1" x14ac:dyDescent="0.3">
      <c r="A80" s="39">
        <v>72</v>
      </c>
      <c r="B80" s="44">
        <v>2410070210</v>
      </c>
      <c r="C80" s="41" t="s">
        <v>230</v>
      </c>
      <c r="D80" s="40" t="s">
        <v>279</v>
      </c>
      <c r="E80" s="40" t="s">
        <v>280</v>
      </c>
      <c r="F80" s="40" t="s">
        <v>281</v>
      </c>
      <c r="G80" s="39">
        <f t="shared" si="2"/>
        <v>11</v>
      </c>
      <c r="H80" s="48"/>
    </row>
    <row r="81" spans="1:8" ht="26.25" customHeight="1" x14ac:dyDescent="0.3">
      <c r="A81" s="39">
        <v>73</v>
      </c>
      <c r="B81" s="44">
        <v>2410070212</v>
      </c>
      <c r="C81" s="41" t="s">
        <v>231</v>
      </c>
      <c r="D81" s="40" t="s">
        <v>279</v>
      </c>
      <c r="E81" s="40" t="s">
        <v>280</v>
      </c>
      <c r="F81" s="40" t="s">
        <v>281</v>
      </c>
      <c r="G81" s="39">
        <f t="shared" si="2"/>
        <v>11</v>
      </c>
      <c r="H81" s="48"/>
    </row>
    <row r="82" spans="1:8" ht="26.25" customHeight="1" x14ac:dyDescent="0.3">
      <c r="A82" s="39">
        <v>74</v>
      </c>
      <c r="B82" s="44">
        <v>2410070213</v>
      </c>
      <c r="C82" s="41" t="s">
        <v>232</v>
      </c>
      <c r="D82" s="40" t="s">
        <v>279</v>
      </c>
      <c r="E82" s="40" t="s">
        <v>280</v>
      </c>
      <c r="F82" s="40" t="s">
        <v>281</v>
      </c>
      <c r="G82" s="39">
        <f t="shared" si="2"/>
        <v>11</v>
      </c>
      <c r="H82" s="48"/>
    </row>
    <row r="83" spans="1:8" ht="26.25" customHeight="1" x14ac:dyDescent="0.3">
      <c r="A83" s="39">
        <v>75</v>
      </c>
      <c r="B83" s="44">
        <v>2410070214</v>
      </c>
      <c r="C83" s="41" t="s">
        <v>233</v>
      </c>
      <c r="D83" s="40" t="s">
        <v>279</v>
      </c>
      <c r="E83" s="40" t="s">
        <v>280</v>
      </c>
      <c r="F83" s="40" t="s">
        <v>281</v>
      </c>
      <c r="G83" s="39">
        <f t="shared" si="2"/>
        <v>11</v>
      </c>
      <c r="H83" s="48"/>
    </row>
    <row r="84" spans="1:8" ht="26.25" customHeight="1" x14ac:dyDescent="0.3">
      <c r="A84" s="39">
        <v>76</v>
      </c>
      <c r="B84" s="44">
        <v>2410070215</v>
      </c>
      <c r="C84" s="41" t="s">
        <v>234</v>
      </c>
      <c r="D84" s="40" t="s">
        <v>279</v>
      </c>
      <c r="E84" s="40" t="s">
        <v>280</v>
      </c>
      <c r="F84" s="40" t="s">
        <v>281</v>
      </c>
      <c r="G84" s="39">
        <f t="shared" si="2"/>
        <v>11</v>
      </c>
      <c r="H84" s="48"/>
    </row>
    <row r="85" spans="1:8" ht="26.25" customHeight="1" x14ac:dyDescent="0.3">
      <c r="A85" s="39">
        <v>77</v>
      </c>
      <c r="B85" s="44">
        <v>2410070216</v>
      </c>
      <c r="C85" s="41" t="s">
        <v>235</v>
      </c>
      <c r="D85" s="40" t="s">
        <v>279</v>
      </c>
      <c r="E85" s="40" t="s">
        <v>280</v>
      </c>
      <c r="F85" s="40" t="s">
        <v>281</v>
      </c>
      <c r="G85" s="39">
        <f t="shared" si="2"/>
        <v>11</v>
      </c>
      <c r="H85" s="48"/>
    </row>
    <row r="86" spans="1:8" ht="26.25" customHeight="1" x14ac:dyDescent="0.3">
      <c r="A86" s="39">
        <v>78</v>
      </c>
      <c r="B86" s="44">
        <v>2410070217</v>
      </c>
      <c r="C86" s="41" t="s">
        <v>236</v>
      </c>
      <c r="D86" s="40" t="s">
        <v>279</v>
      </c>
      <c r="E86" s="40" t="s">
        <v>280</v>
      </c>
      <c r="F86" s="40" t="s">
        <v>281</v>
      </c>
      <c r="G86" s="39">
        <f t="shared" si="2"/>
        <v>11</v>
      </c>
      <c r="H86" s="48"/>
    </row>
    <row r="87" spans="1:8" ht="26.25" customHeight="1" x14ac:dyDescent="0.3">
      <c r="A87" s="39">
        <v>79</v>
      </c>
      <c r="B87" s="44">
        <v>2410070218</v>
      </c>
      <c r="C87" s="41" t="s">
        <v>237</v>
      </c>
      <c r="D87" s="40" t="s">
        <v>279</v>
      </c>
      <c r="E87" s="40" t="s">
        <v>280</v>
      </c>
      <c r="F87" s="40" t="s">
        <v>281</v>
      </c>
      <c r="G87" s="39">
        <f t="shared" si="2"/>
        <v>11</v>
      </c>
      <c r="H87" s="48"/>
    </row>
    <row r="88" spans="1:8" ht="26.25" customHeight="1" x14ac:dyDescent="0.3">
      <c r="A88" s="39">
        <v>80</v>
      </c>
      <c r="B88" s="44">
        <v>2410070219</v>
      </c>
      <c r="C88" s="41" t="s">
        <v>238</v>
      </c>
      <c r="D88" s="40" t="s">
        <v>279</v>
      </c>
      <c r="E88" s="40" t="s">
        <v>280</v>
      </c>
      <c r="F88" s="40" t="s">
        <v>281</v>
      </c>
      <c r="G88" s="39">
        <f t="shared" si="2"/>
        <v>11</v>
      </c>
      <c r="H88" s="48"/>
    </row>
    <row r="89" spans="1:8" ht="26.25" customHeight="1" x14ac:dyDescent="0.3">
      <c r="A89" s="39">
        <v>81</v>
      </c>
      <c r="B89" s="44">
        <v>2410070220</v>
      </c>
      <c r="C89" s="41" t="s">
        <v>239</v>
      </c>
      <c r="D89" s="40" t="s">
        <v>279</v>
      </c>
      <c r="E89" s="40" t="s">
        <v>280</v>
      </c>
      <c r="F89" s="40" t="s">
        <v>281</v>
      </c>
      <c r="G89" s="39">
        <f t="shared" si="2"/>
        <v>11</v>
      </c>
      <c r="H89" s="48"/>
    </row>
    <row r="90" spans="1:8" ht="26.25" customHeight="1" x14ac:dyDescent="0.3">
      <c r="A90" s="39">
        <v>82</v>
      </c>
      <c r="B90" s="44">
        <v>2410070221</v>
      </c>
      <c r="C90" s="41" t="s">
        <v>240</v>
      </c>
      <c r="D90" s="40" t="s">
        <v>279</v>
      </c>
      <c r="E90" s="40" t="s">
        <v>280</v>
      </c>
      <c r="F90" s="40" t="s">
        <v>281</v>
      </c>
      <c r="G90" s="39">
        <f t="shared" si="2"/>
        <v>11</v>
      </c>
      <c r="H90" s="48"/>
    </row>
    <row r="91" spans="1:8" ht="26.25" customHeight="1" x14ac:dyDescent="0.3">
      <c r="A91" s="39">
        <v>83</v>
      </c>
      <c r="B91" s="44">
        <v>2410070222</v>
      </c>
      <c r="C91" s="41" t="s">
        <v>241</v>
      </c>
      <c r="D91" s="40" t="s">
        <v>279</v>
      </c>
      <c r="E91" s="40" t="s">
        <v>280</v>
      </c>
      <c r="F91" s="40" t="s">
        <v>281</v>
      </c>
      <c r="G91" s="39">
        <f t="shared" si="2"/>
        <v>11</v>
      </c>
      <c r="H91" s="48"/>
    </row>
    <row r="92" spans="1:8" ht="26.25" customHeight="1" x14ac:dyDescent="0.3">
      <c r="A92" s="39">
        <v>84</v>
      </c>
      <c r="B92" s="44">
        <v>2410070223</v>
      </c>
      <c r="C92" s="41" t="s">
        <v>242</v>
      </c>
      <c r="D92" s="40" t="s">
        <v>279</v>
      </c>
      <c r="E92" s="40" t="s">
        <v>280</v>
      </c>
      <c r="F92" s="40" t="s">
        <v>281</v>
      </c>
      <c r="G92" s="39">
        <f t="shared" si="2"/>
        <v>11</v>
      </c>
      <c r="H92" s="48"/>
    </row>
    <row r="93" spans="1:8" ht="26.25" customHeight="1" x14ac:dyDescent="0.3">
      <c r="A93" s="39">
        <v>85</v>
      </c>
      <c r="B93" s="44">
        <v>2410070225</v>
      </c>
      <c r="C93" s="41" t="s">
        <v>243</v>
      </c>
      <c r="D93" s="40" t="s">
        <v>279</v>
      </c>
      <c r="E93" s="40" t="s">
        <v>280</v>
      </c>
      <c r="F93" s="40" t="s">
        <v>281</v>
      </c>
      <c r="G93" s="39">
        <f t="shared" si="2"/>
        <v>11</v>
      </c>
      <c r="H93" s="48"/>
    </row>
    <row r="94" spans="1:8" ht="26.25" customHeight="1" x14ac:dyDescent="0.3">
      <c r="A94" s="39">
        <v>86</v>
      </c>
      <c r="B94" s="44">
        <v>2410070226</v>
      </c>
      <c r="C94" s="41" t="s">
        <v>244</v>
      </c>
      <c r="D94" s="40" t="s">
        <v>279</v>
      </c>
      <c r="E94" s="40" t="s">
        <v>280</v>
      </c>
      <c r="F94" s="40" t="s">
        <v>281</v>
      </c>
      <c r="G94" s="39">
        <f>$G$8-SUMIF(D94:F94,"",$D$8:$F$8)</f>
        <v>11</v>
      </c>
      <c r="H94" s="48"/>
    </row>
    <row r="95" spans="1:8" ht="26.25" customHeight="1" x14ac:dyDescent="0.3">
      <c r="A95" s="39">
        <v>87</v>
      </c>
      <c r="B95" s="44">
        <v>2410070227</v>
      </c>
      <c r="C95" s="41" t="s">
        <v>245</v>
      </c>
      <c r="D95" s="40" t="s">
        <v>279</v>
      </c>
      <c r="E95" s="40" t="s">
        <v>280</v>
      </c>
      <c r="F95" s="40" t="s">
        <v>281</v>
      </c>
      <c r="G95" s="39">
        <f>$G$8-SUMIF(D95:F95,"",$D$8:$F$8)</f>
        <v>11</v>
      </c>
      <c r="H95" s="48"/>
    </row>
    <row r="96" spans="1:8" ht="26.25" customHeight="1" x14ac:dyDescent="0.3">
      <c r="A96" s="39">
        <v>88</v>
      </c>
      <c r="B96" s="44">
        <v>2410070228</v>
      </c>
      <c r="C96" s="41" t="s">
        <v>246</v>
      </c>
      <c r="D96" s="40" t="s">
        <v>279</v>
      </c>
      <c r="E96" s="40" t="s">
        <v>280</v>
      </c>
      <c r="F96" s="40" t="s">
        <v>281</v>
      </c>
      <c r="G96" s="39">
        <f>$G$8-SUMIF(D96:F96,"",$D$8:$F$8)</f>
        <v>11</v>
      </c>
      <c r="H96" s="48"/>
    </row>
    <row r="97" spans="1:8" ht="26.25" customHeight="1" x14ac:dyDescent="0.3">
      <c r="A97" s="39">
        <v>89</v>
      </c>
      <c r="B97" s="44">
        <v>2410070229</v>
      </c>
      <c r="C97" s="41" t="s">
        <v>247</v>
      </c>
      <c r="D97" s="40" t="s">
        <v>279</v>
      </c>
      <c r="E97" s="40" t="s">
        <v>280</v>
      </c>
      <c r="F97" s="40" t="s">
        <v>281</v>
      </c>
      <c r="G97" s="39">
        <f>$G$8-SUMIF(D97:F97,"",$D$8:$F$8)</f>
        <v>11</v>
      </c>
      <c r="H97" s="48"/>
    </row>
    <row r="98" spans="1:8" ht="26.25" customHeight="1" x14ac:dyDescent="0.3">
      <c r="A98" s="39">
        <v>90</v>
      </c>
      <c r="B98" s="44">
        <v>2410070230</v>
      </c>
      <c r="C98" s="41" t="s">
        <v>248</v>
      </c>
      <c r="D98" s="40" t="s">
        <v>279</v>
      </c>
      <c r="E98" s="40" t="s">
        <v>280</v>
      </c>
      <c r="F98" s="40" t="s">
        <v>281</v>
      </c>
      <c r="G98" s="39">
        <f>$G$8-SUMIF(D98:F98,"",$D$8:$F$8)</f>
        <v>11</v>
      </c>
      <c r="H98" s="48"/>
    </row>
    <row r="99" spans="1:8" ht="26.25" customHeight="1" x14ac:dyDescent="0.3">
      <c r="A99" s="39">
        <v>91</v>
      </c>
      <c r="B99" s="44">
        <v>2410070231</v>
      </c>
      <c r="C99" s="41" t="s">
        <v>249</v>
      </c>
      <c r="D99" s="40" t="s">
        <v>279</v>
      </c>
      <c r="E99" s="40" t="s">
        <v>280</v>
      </c>
      <c r="F99" s="40" t="s">
        <v>281</v>
      </c>
      <c r="G99" s="39">
        <f>$G$8-SUMIF(D99:F99,"",$D$8:$F$8)</f>
        <v>11</v>
      </c>
      <c r="H99" s="48"/>
    </row>
    <row r="100" spans="1:8" ht="26.25" customHeight="1" x14ac:dyDescent="0.3">
      <c r="A100" s="39">
        <v>92</v>
      </c>
      <c r="B100" s="42">
        <v>2410070232</v>
      </c>
      <c r="C100" s="41" t="s">
        <v>250</v>
      </c>
      <c r="D100" s="40" t="s">
        <v>279</v>
      </c>
      <c r="E100" s="40" t="s">
        <v>280</v>
      </c>
      <c r="F100" s="40" t="s">
        <v>281</v>
      </c>
      <c r="G100" s="39">
        <f>$G$8-SUMIF(D100:F100,"",$D$8:$F$8)</f>
        <v>11</v>
      </c>
      <c r="H100" s="48"/>
    </row>
    <row r="101" spans="1:8" ht="26.25" customHeight="1" x14ac:dyDescent="0.3">
      <c r="A101" s="39">
        <v>93</v>
      </c>
      <c r="B101" s="43">
        <v>2410070233</v>
      </c>
      <c r="C101" s="41" t="s">
        <v>251</v>
      </c>
      <c r="D101" s="40" t="s">
        <v>279</v>
      </c>
      <c r="E101" s="40" t="s">
        <v>280</v>
      </c>
      <c r="F101" s="40" t="s">
        <v>281</v>
      </c>
      <c r="G101" s="39">
        <f>$G$8-SUMIF(D101:F101,"",$D$8:$F$8)</f>
        <v>11</v>
      </c>
      <c r="H101" s="48"/>
    </row>
    <row r="102" spans="1:8" ht="26.25" customHeight="1" x14ac:dyDescent="0.3">
      <c r="A102" s="39">
        <v>94</v>
      </c>
      <c r="B102" s="43">
        <v>2410070234</v>
      </c>
      <c r="C102" s="41" t="s">
        <v>252</v>
      </c>
      <c r="D102" s="40" t="s">
        <v>279</v>
      </c>
      <c r="E102" s="40" t="s">
        <v>280</v>
      </c>
      <c r="F102" s="40" t="s">
        <v>281</v>
      </c>
      <c r="G102" s="39">
        <f>$G$8-SUMIF(D102:F102,"",$D$8:$F$8)</f>
        <v>11</v>
      </c>
      <c r="H102" s="48"/>
    </row>
    <row r="103" spans="1:8" ht="26.25" customHeight="1" x14ac:dyDescent="0.3">
      <c r="A103" s="39">
        <v>95</v>
      </c>
      <c r="B103" s="42">
        <v>2410070235</v>
      </c>
      <c r="C103" s="41" t="s">
        <v>253</v>
      </c>
      <c r="D103" s="40" t="s">
        <v>279</v>
      </c>
      <c r="E103" s="40" t="s">
        <v>280</v>
      </c>
      <c r="F103" s="40" t="s">
        <v>281</v>
      </c>
      <c r="G103" s="39">
        <f>$G$8-SUMIF(D103:F103,"",$D$8:$F$8)</f>
        <v>11</v>
      </c>
      <c r="H103" s="48"/>
    </row>
    <row r="104" spans="1:8" ht="26.25" customHeight="1" x14ac:dyDescent="0.3">
      <c r="A104" s="39">
        <v>96</v>
      </c>
      <c r="B104" s="43">
        <v>2410070236</v>
      </c>
      <c r="C104" s="41" t="s">
        <v>254</v>
      </c>
      <c r="D104" s="40" t="s">
        <v>279</v>
      </c>
      <c r="E104" s="40" t="s">
        <v>280</v>
      </c>
      <c r="F104" s="40" t="s">
        <v>281</v>
      </c>
      <c r="G104" s="39">
        <f>$G$8-SUMIF(D104:F104,"",$D$8:$F$8)</f>
        <v>11</v>
      </c>
      <c r="H104" s="48"/>
    </row>
    <row r="105" spans="1:8" ht="26.25" customHeight="1" x14ac:dyDescent="0.3">
      <c r="A105" s="39">
        <v>97</v>
      </c>
      <c r="B105" s="43">
        <v>2410070237</v>
      </c>
      <c r="C105" s="41" t="s">
        <v>255</v>
      </c>
      <c r="D105" s="40" t="s">
        <v>279</v>
      </c>
      <c r="E105" s="40" t="s">
        <v>280</v>
      </c>
      <c r="F105" s="40" t="s">
        <v>281</v>
      </c>
      <c r="G105" s="39">
        <f>$G$8-SUMIF(D105:F105,"",$D$8:$F$8)</f>
        <v>11</v>
      </c>
      <c r="H105" s="48"/>
    </row>
    <row r="106" spans="1:8" ht="26.25" customHeight="1" x14ac:dyDescent="0.3">
      <c r="A106" s="39">
        <v>98</v>
      </c>
      <c r="B106" s="43">
        <v>2410070238</v>
      </c>
      <c r="C106" s="41" t="s">
        <v>256</v>
      </c>
      <c r="D106" s="40" t="s">
        <v>279</v>
      </c>
      <c r="E106" s="40" t="s">
        <v>280</v>
      </c>
      <c r="F106" s="40" t="s">
        <v>281</v>
      </c>
      <c r="G106" s="39">
        <f>$G$8-SUMIF(D106:F106,"",$D$8:$F$8)</f>
        <v>11</v>
      </c>
      <c r="H106" s="48"/>
    </row>
    <row r="107" spans="1:8" ht="26.25" customHeight="1" x14ac:dyDescent="0.3">
      <c r="A107" s="39">
        <v>99</v>
      </c>
      <c r="B107" s="43">
        <v>2410070239</v>
      </c>
      <c r="C107" s="41" t="s">
        <v>257</v>
      </c>
      <c r="D107" s="40" t="s">
        <v>279</v>
      </c>
      <c r="E107" s="40" t="s">
        <v>280</v>
      </c>
      <c r="F107" s="40" t="s">
        <v>281</v>
      </c>
      <c r="G107" s="39">
        <f>$G$8-SUMIF(D107:F107,"",$D$8:$F$8)</f>
        <v>11</v>
      </c>
      <c r="H107" s="48"/>
    </row>
    <row r="108" spans="1:8" ht="26.25" customHeight="1" x14ac:dyDescent="0.3">
      <c r="A108" s="39">
        <v>100</v>
      </c>
      <c r="B108" s="42">
        <v>2410070240</v>
      </c>
      <c r="C108" s="41" t="s">
        <v>258</v>
      </c>
      <c r="D108" s="40" t="s">
        <v>279</v>
      </c>
      <c r="E108" s="40" t="s">
        <v>280</v>
      </c>
      <c r="F108" s="40" t="s">
        <v>281</v>
      </c>
      <c r="G108" s="39">
        <f>$G$8-SUMIF(D108:F108,"",$D$8:$F$8)</f>
        <v>11</v>
      </c>
      <c r="H108" s="48"/>
    </row>
    <row r="109" spans="1:8" ht="26.25" customHeight="1" x14ac:dyDescent="0.3">
      <c r="A109" s="39">
        <v>101</v>
      </c>
      <c r="B109" s="43">
        <v>2410070241</v>
      </c>
      <c r="C109" s="41" t="s">
        <v>259</v>
      </c>
      <c r="D109" s="40" t="s">
        <v>279</v>
      </c>
      <c r="E109" s="40" t="s">
        <v>280</v>
      </c>
      <c r="F109" s="40" t="s">
        <v>281</v>
      </c>
      <c r="G109" s="39">
        <f>$G$8-SUMIF(D109:F109,"",$D$8:$F$8)</f>
        <v>11</v>
      </c>
      <c r="H109" s="48"/>
    </row>
    <row r="110" spans="1:8" ht="26.25" customHeight="1" x14ac:dyDescent="0.3">
      <c r="A110" s="39">
        <v>102</v>
      </c>
      <c r="B110" s="43">
        <v>2410070243</v>
      </c>
      <c r="C110" s="41" t="s">
        <v>260</v>
      </c>
      <c r="D110" s="40" t="s">
        <v>279</v>
      </c>
      <c r="E110" s="40" t="s">
        <v>280</v>
      </c>
      <c r="F110" s="40" t="s">
        <v>281</v>
      </c>
      <c r="G110" s="39">
        <f>$G$8-SUMIF(D110:F110,"",$D$8:$F$8)</f>
        <v>11</v>
      </c>
      <c r="H110" s="48"/>
    </row>
    <row r="111" spans="1:8" ht="26.25" customHeight="1" x14ac:dyDescent="0.3">
      <c r="A111" s="39">
        <v>103</v>
      </c>
      <c r="B111" s="42">
        <v>2410070244</v>
      </c>
      <c r="C111" s="41" t="s">
        <v>261</v>
      </c>
      <c r="D111" s="40" t="s">
        <v>279</v>
      </c>
      <c r="E111" s="40" t="s">
        <v>280</v>
      </c>
      <c r="F111" s="40" t="s">
        <v>281</v>
      </c>
      <c r="G111" s="39">
        <f>$G$8-SUMIF(D111:F111,"",$D$8:$F$8)</f>
        <v>11</v>
      </c>
      <c r="H111" s="48"/>
    </row>
    <row r="112" spans="1:8" ht="26.25" customHeight="1" x14ac:dyDescent="0.3">
      <c r="A112" s="39">
        <v>104</v>
      </c>
      <c r="B112" s="43">
        <v>2410070245</v>
      </c>
      <c r="C112" s="41" t="s">
        <v>262</v>
      </c>
      <c r="D112" s="40" t="s">
        <v>279</v>
      </c>
      <c r="E112" s="40" t="s">
        <v>280</v>
      </c>
      <c r="F112" s="40" t="s">
        <v>281</v>
      </c>
      <c r="G112" s="39">
        <f>$G$8-SUMIF(D112:F112,"",$D$8:$F$8)</f>
        <v>11</v>
      </c>
      <c r="H112" s="48"/>
    </row>
    <row r="113" spans="1:8" ht="26.25" customHeight="1" x14ac:dyDescent="0.3">
      <c r="A113" s="39">
        <v>105</v>
      </c>
      <c r="B113" s="43">
        <v>2410070247</v>
      </c>
      <c r="C113" s="41" t="s">
        <v>263</v>
      </c>
      <c r="D113" s="40" t="s">
        <v>279</v>
      </c>
      <c r="E113" s="40" t="s">
        <v>280</v>
      </c>
      <c r="F113" s="40" t="s">
        <v>281</v>
      </c>
      <c r="G113" s="39">
        <f>$G$8-SUMIF(D113:F113,"",$D$8:$F$8)</f>
        <v>11</v>
      </c>
      <c r="H113" s="48"/>
    </row>
    <row r="114" spans="1:8" ht="26.25" customHeight="1" x14ac:dyDescent="0.3">
      <c r="A114" s="39">
        <v>106</v>
      </c>
      <c r="B114" s="42">
        <v>2410070249</v>
      </c>
      <c r="C114" s="41" t="s">
        <v>264</v>
      </c>
      <c r="D114" s="40" t="s">
        <v>279</v>
      </c>
      <c r="E114" s="40" t="s">
        <v>280</v>
      </c>
      <c r="F114" s="40" t="s">
        <v>281</v>
      </c>
      <c r="G114" s="39">
        <f>$G$8-SUMIF(D114:F114,"",$D$8:$F$8)</f>
        <v>11</v>
      </c>
      <c r="H114" s="48"/>
    </row>
    <row r="115" spans="1:8" ht="26.25" customHeight="1" x14ac:dyDescent="0.3">
      <c r="A115" s="39">
        <v>107</v>
      </c>
      <c r="B115" s="43">
        <v>2410070250</v>
      </c>
      <c r="C115" s="41" t="s">
        <v>265</v>
      </c>
      <c r="D115" s="40" t="s">
        <v>279</v>
      </c>
      <c r="E115" s="40" t="s">
        <v>280</v>
      </c>
      <c r="F115" s="40" t="s">
        <v>281</v>
      </c>
      <c r="G115" s="39">
        <f>$G$8-SUMIF(D115:F115,"",$D$8:$F$8)</f>
        <v>11</v>
      </c>
      <c r="H115" s="48"/>
    </row>
    <row r="116" spans="1:8" ht="26.25" customHeight="1" x14ac:dyDescent="0.3">
      <c r="A116" s="39">
        <v>108</v>
      </c>
      <c r="B116" s="43">
        <v>2410070251</v>
      </c>
      <c r="C116" s="41" t="s">
        <v>266</v>
      </c>
      <c r="D116" s="40" t="s">
        <v>279</v>
      </c>
      <c r="E116" s="40" t="s">
        <v>280</v>
      </c>
      <c r="F116" s="40" t="s">
        <v>281</v>
      </c>
      <c r="G116" s="39">
        <f>$G$8-SUMIF(D116:F116,"",$D$8:$F$8)</f>
        <v>11</v>
      </c>
      <c r="H116" s="48"/>
    </row>
    <row r="117" spans="1:8" ht="26.25" customHeight="1" x14ac:dyDescent="0.3">
      <c r="A117" s="39">
        <v>109</v>
      </c>
      <c r="B117" s="42">
        <v>2410070252</v>
      </c>
      <c r="C117" s="41" t="s">
        <v>267</v>
      </c>
      <c r="D117" s="40" t="s">
        <v>279</v>
      </c>
      <c r="E117" s="40" t="s">
        <v>280</v>
      </c>
      <c r="F117" s="40" t="s">
        <v>281</v>
      </c>
      <c r="G117" s="39">
        <f>$G$8-SUMIF(D117:F117,"",$D$8:$F$8)</f>
        <v>11</v>
      </c>
      <c r="H117" s="48"/>
    </row>
    <row r="118" spans="1:8" ht="26.25" customHeight="1" x14ac:dyDescent="0.3">
      <c r="A118" s="39">
        <v>110</v>
      </c>
      <c r="B118" s="43">
        <v>2410070253</v>
      </c>
      <c r="C118" s="41" t="s">
        <v>268</v>
      </c>
      <c r="D118" s="40" t="s">
        <v>279</v>
      </c>
      <c r="E118" s="40" t="s">
        <v>280</v>
      </c>
      <c r="F118" s="40" t="s">
        <v>281</v>
      </c>
      <c r="G118" s="39">
        <f>$G$8-SUMIF(D118:F118,"",$D$8:$F$8)</f>
        <v>11</v>
      </c>
      <c r="H118" s="48"/>
    </row>
    <row r="119" spans="1:8" ht="26.25" customHeight="1" x14ac:dyDescent="0.3">
      <c r="A119" s="39">
        <v>111</v>
      </c>
      <c r="B119" s="43">
        <v>2410070254</v>
      </c>
      <c r="C119" s="41" t="s">
        <v>64</v>
      </c>
      <c r="D119" s="40" t="s">
        <v>279</v>
      </c>
      <c r="E119" s="40" t="s">
        <v>280</v>
      </c>
      <c r="F119" s="40" t="s">
        <v>281</v>
      </c>
      <c r="G119" s="39">
        <f>$G$8-SUMIF(D119:F119,"",$D$8:$F$8)</f>
        <v>11</v>
      </c>
      <c r="H119" s="48"/>
    </row>
    <row r="120" spans="1:8" ht="26.25" customHeight="1" x14ac:dyDescent="0.3">
      <c r="A120" s="39">
        <v>112</v>
      </c>
      <c r="B120" s="42">
        <v>2410070255</v>
      </c>
      <c r="C120" s="41" t="s">
        <v>269</v>
      </c>
      <c r="D120" s="40" t="s">
        <v>279</v>
      </c>
      <c r="E120" s="40" t="s">
        <v>280</v>
      </c>
      <c r="F120" s="40" t="s">
        <v>281</v>
      </c>
      <c r="G120" s="39">
        <f>$G$8-SUMIF(D120:F120,"",$D$8:$F$8)</f>
        <v>11</v>
      </c>
      <c r="H120" s="48"/>
    </row>
    <row r="121" spans="1:8" x14ac:dyDescent="0.3">
      <c r="C121" s="47"/>
    </row>
  </sheetData>
  <mergeCells count="7">
    <mergeCell ref="H7:H8"/>
    <mergeCell ref="A8:C8"/>
    <mergeCell ref="A1:C1"/>
    <mergeCell ref="A2:C2"/>
    <mergeCell ref="A3:C3"/>
    <mergeCell ref="A5:H5"/>
    <mergeCell ref="A4:C4"/>
  </mergeCells>
  <pageMargins left="0.25" right="0.25" top="0.25" bottom="0.25" header="0.5" footer="0.5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000"/>
  <sheetViews>
    <sheetView workbookViewId="0"/>
  </sheetViews>
  <sheetFormatPr defaultColWidth="14.44140625" defaultRowHeight="15" customHeight="1" x14ac:dyDescent="0.3"/>
  <cols>
    <col min="1" max="1" width="11" customWidth="1"/>
    <col min="2" max="26" width="8" customWidth="1"/>
  </cols>
  <sheetData>
    <row r="1" spans="1:10" ht="15" customHeight="1" x14ac:dyDescent="0.3">
      <c r="A1" s="89" t="s">
        <v>46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5" customHeigh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15" customHeight="1" x14ac:dyDescent="0.3">
      <c r="A3" s="91" t="s">
        <v>47</v>
      </c>
      <c r="B3" s="92" t="s">
        <v>48</v>
      </c>
      <c r="C3" s="68"/>
      <c r="D3" s="68"/>
      <c r="E3" s="68"/>
      <c r="F3" s="68"/>
      <c r="G3" s="68"/>
      <c r="H3" s="68"/>
      <c r="I3" s="68"/>
      <c r="J3" s="69"/>
    </row>
    <row r="4" spans="1:10" ht="15" customHeight="1" x14ac:dyDescent="0.3">
      <c r="A4" s="73"/>
      <c r="B4" s="29">
        <v>17</v>
      </c>
      <c r="C4" s="29">
        <v>18</v>
      </c>
      <c r="D4" s="29">
        <v>19</v>
      </c>
      <c r="E4" s="29">
        <v>20</v>
      </c>
      <c r="F4" s="29">
        <v>21</v>
      </c>
      <c r="G4" s="29">
        <v>22</v>
      </c>
      <c r="H4" s="29">
        <v>23</v>
      </c>
      <c r="I4" s="29">
        <v>24</v>
      </c>
      <c r="J4" s="29" t="s">
        <v>49</v>
      </c>
    </row>
    <row r="5" spans="1:10" ht="19.5" customHeight="1" x14ac:dyDescent="0.3">
      <c r="A5" s="28" t="s">
        <v>25</v>
      </c>
      <c r="B5" s="28">
        <v>0</v>
      </c>
      <c r="C5" s="28">
        <v>0</v>
      </c>
      <c r="D5" s="28">
        <v>0</v>
      </c>
      <c r="E5" s="28">
        <v>23</v>
      </c>
      <c r="F5" s="28">
        <v>33</v>
      </c>
      <c r="G5" s="28">
        <v>13</v>
      </c>
      <c r="H5" s="28">
        <v>3</v>
      </c>
      <c r="I5" s="28">
        <v>0</v>
      </c>
      <c r="J5" s="28">
        <v>2</v>
      </c>
    </row>
    <row r="6" spans="1:10" ht="19.5" customHeight="1" x14ac:dyDescent="0.3">
      <c r="A6" s="28" t="s">
        <v>26</v>
      </c>
      <c r="B6" s="28">
        <v>0</v>
      </c>
      <c r="C6" s="28">
        <v>0</v>
      </c>
      <c r="D6" s="28">
        <v>0</v>
      </c>
      <c r="E6" s="28">
        <v>19</v>
      </c>
      <c r="F6" s="28">
        <v>32</v>
      </c>
      <c r="G6" s="28">
        <v>19</v>
      </c>
      <c r="H6" s="28">
        <v>1</v>
      </c>
      <c r="I6" s="28">
        <v>0</v>
      </c>
      <c r="J6" s="28">
        <v>0</v>
      </c>
    </row>
    <row r="7" spans="1:10" ht="19.5" customHeight="1" x14ac:dyDescent="0.3">
      <c r="A7" s="28" t="s">
        <v>27</v>
      </c>
      <c r="B7" s="28">
        <v>0</v>
      </c>
      <c r="C7" s="28">
        <v>0</v>
      </c>
      <c r="D7" s="28">
        <v>0</v>
      </c>
      <c r="E7" s="28">
        <v>16</v>
      </c>
      <c r="F7" s="28">
        <v>36</v>
      </c>
      <c r="G7" s="28">
        <v>10</v>
      </c>
      <c r="H7" s="28">
        <v>5</v>
      </c>
      <c r="I7" s="28">
        <v>2</v>
      </c>
      <c r="J7" s="28">
        <v>1</v>
      </c>
    </row>
    <row r="8" spans="1:10" ht="19.5" customHeight="1" x14ac:dyDescent="0.3">
      <c r="A8" s="28" t="s">
        <v>35</v>
      </c>
      <c r="B8" s="28">
        <v>0</v>
      </c>
      <c r="C8" s="28">
        <v>0</v>
      </c>
      <c r="D8" s="28">
        <v>0</v>
      </c>
      <c r="E8" s="28">
        <v>28</v>
      </c>
      <c r="F8" s="28">
        <v>29</v>
      </c>
      <c r="G8" s="28">
        <v>9</v>
      </c>
      <c r="H8" s="28">
        <v>1</v>
      </c>
      <c r="I8" s="28">
        <v>0</v>
      </c>
      <c r="J8" s="28">
        <v>4</v>
      </c>
    </row>
    <row r="9" spans="1:10" ht="19.5" customHeight="1" x14ac:dyDescent="0.3">
      <c r="A9" s="28" t="s">
        <v>39</v>
      </c>
      <c r="B9" s="28">
        <v>0</v>
      </c>
      <c r="C9" s="28">
        <v>0</v>
      </c>
      <c r="D9" s="28">
        <v>0</v>
      </c>
      <c r="E9" s="28">
        <v>15</v>
      </c>
      <c r="F9" s="28">
        <v>36</v>
      </c>
      <c r="G9" s="28">
        <v>13</v>
      </c>
      <c r="H9" s="28">
        <v>3</v>
      </c>
      <c r="I9" s="28">
        <v>2</v>
      </c>
      <c r="J9" s="28">
        <v>0</v>
      </c>
    </row>
    <row r="10" spans="1:10" ht="19.5" customHeight="1" x14ac:dyDescent="0.3">
      <c r="A10" s="28" t="s">
        <v>28</v>
      </c>
      <c r="B10" s="28">
        <v>0</v>
      </c>
      <c r="C10" s="28">
        <v>0</v>
      </c>
      <c r="D10" s="28">
        <v>25</v>
      </c>
      <c r="E10" s="28">
        <v>41</v>
      </c>
      <c r="F10" s="28">
        <v>15</v>
      </c>
      <c r="G10" s="28">
        <v>2</v>
      </c>
      <c r="H10" s="28">
        <v>1</v>
      </c>
      <c r="I10" s="28">
        <v>1</v>
      </c>
      <c r="J10" s="28">
        <v>0</v>
      </c>
    </row>
    <row r="11" spans="1:10" ht="19.5" customHeight="1" x14ac:dyDescent="0.3">
      <c r="A11" s="28" t="s">
        <v>29</v>
      </c>
      <c r="B11" s="28">
        <v>0</v>
      </c>
      <c r="C11" s="28">
        <v>0</v>
      </c>
      <c r="D11" s="28">
        <v>24</v>
      </c>
      <c r="E11" s="28">
        <v>30</v>
      </c>
      <c r="F11" s="28">
        <v>13</v>
      </c>
      <c r="G11" s="28">
        <v>10</v>
      </c>
      <c r="H11" s="28">
        <v>2</v>
      </c>
      <c r="I11" s="28">
        <v>0</v>
      </c>
      <c r="J11" s="28">
        <v>0</v>
      </c>
    </row>
    <row r="12" spans="1:10" ht="19.5" customHeight="1" x14ac:dyDescent="0.3">
      <c r="A12" s="28" t="s">
        <v>30</v>
      </c>
      <c r="B12" s="28">
        <v>0</v>
      </c>
      <c r="C12" s="28">
        <v>1</v>
      </c>
      <c r="D12" s="28">
        <v>23</v>
      </c>
      <c r="E12" s="28">
        <v>45</v>
      </c>
      <c r="F12" s="28">
        <v>13</v>
      </c>
      <c r="G12" s="28">
        <v>1</v>
      </c>
      <c r="H12" s="28">
        <v>2</v>
      </c>
      <c r="I12" s="28">
        <v>0</v>
      </c>
      <c r="J12" s="28">
        <v>1</v>
      </c>
    </row>
    <row r="13" spans="1:10" ht="19.5" customHeight="1" x14ac:dyDescent="0.3">
      <c r="A13" s="28" t="s">
        <v>36</v>
      </c>
      <c r="B13" s="28">
        <v>0</v>
      </c>
      <c r="C13" s="28">
        <v>0</v>
      </c>
      <c r="D13" s="28">
        <v>27</v>
      </c>
      <c r="E13" s="28">
        <v>28</v>
      </c>
      <c r="F13" s="28">
        <v>15</v>
      </c>
      <c r="G13" s="28">
        <v>4</v>
      </c>
      <c r="H13" s="28">
        <v>3</v>
      </c>
      <c r="I13" s="28">
        <v>0</v>
      </c>
      <c r="J13" s="28">
        <v>1</v>
      </c>
    </row>
    <row r="14" spans="1:10" ht="19.5" customHeight="1" x14ac:dyDescent="0.3">
      <c r="A14" s="28" t="s">
        <v>40</v>
      </c>
      <c r="B14" s="28">
        <v>0</v>
      </c>
      <c r="C14" s="28">
        <v>0</v>
      </c>
      <c r="D14" s="28">
        <v>17</v>
      </c>
      <c r="E14" s="28">
        <v>34</v>
      </c>
      <c r="F14" s="28">
        <v>8</v>
      </c>
      <c r="G14" s="28">
        <v>7</v>
      </c>
      <c r="H14" s="28">
        <v>1</v>
      </c>
      <c r="I14" s="28">
        <v>1</v>
      </c>
      <c r="J14" s="28">
        <v>1</v>
      </c>
    </row>
    <row r="15" spans="1:10" ht="19.5" customHeight="1" x14ac:dyDescent="0.3">
      <c r="A15" s="30" t="s">
        <v>42</v>
      </c>
      <c r="B15" s="30">
        <v>0</v>
      </c>
      <c r="C15" s="30">
        <v>0</v>
      </c>
      <c r="D15" s="30">
        <v>8</v>
      </c>
      <c r="E15" s="30">
        <v>18</v>
      </c>
      <c r="F15" s="30">
        <v>14</v>
      </c>
      <c r="G15" s="30">
        <v>4</v>
      </c>
      <c r="H15" s="30">
        <v>1</v>
      </c>
      <c r="I15" s="30">
        <v>1</v>
      </c>
      <c r="J15" s="30">
        <v>2</v>
      </c>
    </row>
    <row r="16" spans="1:10" ht="19.5" customHeight="1" x14ac:dyDescent="0.3">
      <c r="A16" s="30" t="s">
        <v>44</v>
      </c>
      <c r="B16" s="30">
        <v>0</v>
      </c>
      <c r="C16" s="30">
        <v>0</v>
      </c>
      <c r="D16" s="30">
        <v>6</v>
      </c>
      <c r="E16" s="30">
        <v>8</v>
      </c>
      <c r="F16" s="30">
        <v>1</v>
      </c>
      <c r="G16" s="30">
        <v>5</v>
      </c>
      <c r="H16" s="30">
        <v>1</v>
      </c>
      <c r="I16" s="30">
        <v>2</v>
      </c>
      <c r="J16" s="30">
        <v>0</v>
      </c>
    </row>
    <row r="17" spans="1:10" ht="19.5" customHeight="1" x14ac:dyDescent="0.3">
      <c r="A17" s="28" t="s">
        <v>31</v>
      </c>
      <c r="B17" s="28">
        <v>0</v>
      </c>
      <c r="C17" s="28">
        <v>31</v>
      </c>
      <c r="D17" s="28">
        <v>37</v>
      </c>
      <c r="E17" s="28">
        <v>12</v>
      </c>
      <c r="F17" s="28">
        <v>5</v>
      </c>
      <c r="G17" s="28">
        <v>1</v>
      </c>
      <c r="H17" s="28">
        <v>2</v>
      </c>
      <c r="I17" s="28">
        <v>0</v>
      </c>
      <c r="J17" s="28">
        <v>0</v>
      </c>
    </row>
    <row r="18" spans="1:10" ht="19.5" customHeight="1" x14ac:dyDescent="0.3">
      <c r="A18" s="28" t="s">
        <v>32</v>
      </c>
      <c r="B18" s="28">
        <v>0</v>
      </c>
      <c r="C18" s="28">
        <v>26</v>
      </c>
      <c r="D18" s="28">
        <v>40</v>
      </c>
      <c r="E18" s="28">
        <v>18</v>
      </c>
      <c r="F18" s="28">
        <v>4</v>
      </c>
      <c r="G18" s="28">
        <v>1</v>
      </c>
      <c r="H18" s="28">
        <v>0</v>
      </c>
      <c r="I18" s="28">
        <v>0</v>
      </c>
      <c r="J18" s="28">
        <v>0</v>
      </c>
    </row>
    <row r="19" spans="1:10" ht="19.5" customHeight="1" x14ac:dyDescent="0.3">
      <c r="A19" s="28" t="s">
        <v>33</v>
      </c>
      <c r="B19" s="28">
        <v>0</v>
      </c>
      <c r="C19" s="28">
        <v>28</v>
      </c>
      <c r="D19" s="28">
        <v>33</v>
      </c>
      <c r="E19" s="28">
        <v>14</v>
      </c>
      <c r="F19" s="28">
        <v>6</v>
      </c>
      <c r="G19" s="28">
        <v>1</v>
      </c>
      <c r="H19" s="28">
        <v>1</v>
      </c>
      <c r="I19" s="28">
        <v>0</v>
      </c>
      <c r="J19" s="28">
        <v>0</v>
      </c>
    </row>
    <row r="20" spans="1:10" ht="19.5" customHeight="1" x14ac:dyDescent="0.3">
      <c r="A20" s="28" t="s">
        <v>37</v>
      </c>
      <c r="B20" s="28">
        <v>0</v>
      </c>
      <c r="C20" s="28">
        <v>13</v>
      </c>
      <c r="D20" s="28">
        <v>40</v>
      </c>
      <c r="E20" s="28">
        <v>10</v>
      </c>
      <c r="F20" s="28">
        <v>3</v>
      </c>
      <c r="G20" s="28">
        <v>1</v>
      </c>
      <c r="H20" s="28">
        <v>1</v>
      </c>
      <c r="I20" s="28">
        <v>2</v>
      </c>
      <c r="J20" s="28">
        <v>0</v>
      </c>
    </row>
    <row r="21" spans="1:10" ht="19.5" customHeight="1" x14ac:dyDescent="0.3">
      <c r="A21" s="28" t="s">
        <v>41</v>
      </c>
      <c r="B21" s="28">
        <v>0</v>
      </c>
      <c r="C21" s="28">
        <v>26</v>
      </c>
      <c r="D21" s="28">
        <v>27</v>
      </c>
      <c r="E21" s="28">
        <v>4</v>
      </c>
      <c r="F21" s="28">
        <v>3</v>
      </c>
      <c r="G21" s="28">
        <v>0</v>
      </c>
      <c r="H21" s="28">
        <v>0</v>
      </c>
      <c r="I21" s="28">
        <v>1</v>
      </c>
      <c r="J21" s="28">
        <v>0</v>
      </c>
    </row>
    <row r="22" spans="1:10" ht="19.5" customHeight="1" x14ac:dyDescent="0.3">
      <c r="A22" s="30" t="s">
        <v>43</v>
      </c>
      <c r="B22" s="30">
        <v>0</v>
      </c>
      <c r="C22" s="30">
        <v>3</v>
      </c>
      <c r="D22" s="30">
        <v>11</v>
      </c>
      <c r="E22" s="30">
        <v>14</v>
      </c>
      <c r="F22" s="30">
        <v>2</v>
      </c>
      <c r="G22" s="30">
        <v>5</v>
      </c>
      <c r="H22" s="30">
        <v>1</v>
      </c>
      <c r="I22" s="30">
        <v>3</v>
      </c>
      <c r="J22" s="30">
        <v>2</v>
      </c>
    </row>
    <row r="23" spans="1:10" ht="15" customHeight="1" x14ac:dyDescent="0.3">
      <c r="A23" s="31" t="s">
        <v>50</v>
      </c>
      <c r="B23" s="32">
        <v>0</v>
      </c>
      <c r="C23" s="32">
        <f t="shared" ref="C23:J23" si="0">SUM(C5:C22)</f>
        <v>128</v>
      </c>
      <c r="D23" s="32">
        <f t="shared" si="0"/>
        <v>318</v>
      </c>
      <c r="E23" s="32">
        <f t="shared" si="0"/>
        <v>377</v>
      </c>
      <c r="F23" s="32">
        <f t="shared" si="0"/>
        <v>268</v>
      </c>
      <c r="G23" s="32">
        <f t="shared" si="0"/>
        <v>106</v>
      </c>
      <c r="H23" s="32">
        <f t="shared" si="0"/>
        <v>29</v>
      </c>
      <c r="I23" s="32">
        <f t="shared" si="0"/>
        <v>15</v>
      </c>
      <c r="J23" s="32">
        <f t="shared" si="0"/>
        <v>14</v>
      </c>
    </row>
    <row r="24" spans="1:10" ht="14.25" customHeight="1" x14ac:dyDescent="0.3"/>
    <row r="25" spans="1:10" ht="14.25" customHeight="1" x14ac:dyDescent="0.3"/>
    <row r="26" spans="1:10" ht="14.25" customHeight="1" x14ac:dyDescent="0.3"/>
    <row r="27" spans="1:10" ht="14.25" customHeight="1" x14ac:dyDescent="0.3"/>
    <row r="28" spans="1:10" ht="14.25" customHeight="1" x14ac:dyDescent="0.3"/>
    <row r="29" spans="1:10" ht="14.25" customHeight="1" x14ac:dyDescent="0.3"/>
    <row r="30" spans="1:10" ht="14.25" customHeight="1" x14ac:dyDescent="0.3"/>
    <row r="31" spans="1:10" ht="14.25" customHeight="1" x14ac:dyDescent="0.3"/>
    <row r="32" spans="1:10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A1:J1"/>
    <mergeCell ref="A3:A4"/>
    <mergeCell ref="B3:J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Phan tich cao dang</vt:lpstr>
      <vt:lpstr>Phan tichtrungcap</vt:lpstr>
      <vt:lpstr>24PR1</vt:lpstr>
      <vt:lpstr>24PR2</vt:lpstr>
      <vt:lpstr>Sheet1</vt:lpstr>
      <vt:lpstr>'24PR2'!Print_Titles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tbx72</dc:creator>
  <cp:lastModifiedBy>Thuong</cp:lastModifiedBy>
  <cp:lastPrinted>2023-10-14T07:42:40Z</cp:lastPrinted>
  <dcterms:created xsi:type="dcterms:W3CDTF">2011-03-26T07:57:28Z</dcterms:created>
  <dcterms:modified xsi:type="dcterms:W3CDTF">2026-07-08T07:53:08Z</dcterms:modified>
</cp:coreProperties>
</file>